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9990" windowHeight="6000"/>
  </bookViews>
  <sheets>
    <sheet name="Sheet1" sheetId="1" r:id="rId1"/>
  </sheets>
  <definedNames>
    <definedName name="_xlnm.Print_Area" localSheetId="0">Sheet1!$A$1:$G$136</definedName>
  </definedNames>
  <calcPr calcId="125725"/>
</workbook>
</file>

<file path=xl/calcChain.xml><?xml version="1.0" encoding="utf-8"?>
<calcChain xmlns="http://schemas.openxmlformats.org/spreadsheetml/2006/main">
  <c r="G115" i="1"/>
  <c r="G113" s="1"/>
  <c r="G98"/>
  <c r="G93"/>
  <c r="G84"/>
  <c r="G83" s="1"/>
  <c r="G68"/>
  <c r="G31"/>
  <c r="G13"/>
  <c r="G37"/>
  <c r="G36" s="1"/>
  <c r="G114" l="1"/>
  <c r="G51"/>
  <c r="G50" s="1"/>
  <c r="G29"/>
  <c r="G12"/>
  <c r="G16"/>
  <c r="G15" s="1"/>
  <c r="G81"/>
  <c r="G80" s="1"/>
  <c r="G79" s="1"/>
  <c r="G78" s="1"/>
  <c r="G77" s="1"/>
  <c r="G11"/>
  <c r="G10" s="1"/>
  <c r="G33"/>
  <c r="G43"/>
  <c r="G55"/>
  <c r="G54" s="1"/>
  <c r="G53" s="1"/>
  <c r="G59"/>
  <c r="G58" s="1"/>
  <c r="G57" s="1"/>
  <c r="G67"/>
  <c r="G66" s="1"/>
  <c r="G65" s="1"/>
  <c r="G75"/>
  <c r="G74" s="1"/>
  <c r="G73" s="1"/>
  <c r="G72" s="1"/>
  <c r="G71" s="1"/>
  <c r="G92"/>
  <c r="G91" s="1"/>
  <c r="G90" s="1"/>
  <c r="G101"/>
  <c r="G103"/>
  <c r="G109"/>
  <c r="G130"/>
  <c r="G129" s="1"/>
  <c r="G128" s="1"/>
  <c r="G127" s="1"/>
  <c r="G133"/>
  <c r="G132" s="1"/>
  <c r="G25"/>
  <c r="G18"/>
  <c r="G17" s="1"/>
  <c r="E47"/>
  <c r="G97" l="1"/>
  <c r="G96" s="1"/>
  <c r="G95" s="1"/>
  <c r="G89" s="1"/>
  <c r="G49"/>
  <c r="G28"/>
  <c r="G126"/>
  <c r="G27" l="1"/>
  <c r="G9" s="1"/>
  <c r="G8" s="1"/>
</calcChain>
</file>

<file path=xl/sharedStrings.xml><?xml version="1.0" encoding="utf-8"?>
<sst xmlns="http://schemas.openxmlformats.org/spreadsheetml/2006/main" count="651" uniqueCount="172">
  <si>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</si>
  <si>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</si>
  <si>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</si>
  <si>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</si>
  <si>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</si>
  <si>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Другие общегосударственные вопросы</t>
  </si>
  <si>
    <t>00</t>
  </si>
  <si>
    <t>01</t>
  </si>
  <si>
    <t>02</t>
  </si>
  <si>
    <t>04</t>
  </si>
  <si>
    <t>Целевая статья</t>
  </si>
  <si>
    <t>Вид расхода</t>
  </si>
  <si>
    <t>000</t>
  </si>
  <si>
    <t>Жилищно-коммунальное хозяйство</t>
  </si>
  <si>
    <t>Жилищное хозяйство</t>
  </si>
  <si>
    <t>Благоустройство</t>
  </si>
  <si>
    <t>Уличное освещение</t>
  </si>
  <si>
    <t>05</t>
  </si>
  <si>
    <t>03</t>
  </si>
  <si>
    <t>6000100</t>
  </si>
  <si>
    <t>Озеленение</t>
  </si>
  <si>
    <t>Организация и содержание мест захоронения</t>
  </si>
  <si>
    <t>Пенсионное обеспечение</t>
  </si>
  <si>
    <t>10</t>
  </si>
  <si>
    <t>Глава муниципального образования</t>
  </si>
  <si>
    <t>Наименование расходов</t>
  </si>
  <si>
    <t>Подраздел</t>
  </si>
  <si>
    <t>Раздел</t>
  </si>
  <si>
    <t xml:space="preserve">Сумма всего </t>
  </si>
  <si>
    <t>Расходы за счет доходов от предпринимательской и иной приносящий доходы деятельности</t>
  </si>
  <si>
    <t>09</t>
  </si>
  <si>
    <t>Национальная безопасность и правоохранительная деятельность</t>
  </si>
  <si>
    <t>13</t>
  </si>
  <si>
    <t>Национальная экономика</t>
  </si>
  <si>
    <t>Другие вопросы в области социальной политики</t>
  </si>
  <si>
    <t>06</t>
  </si>
  <si>
    <t>Администратор</t>
  </si>
  <si>
    <t>970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</si>
  <si>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</si>
  <si>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100</t>
  </si>
  <si>
    <t>200</t>
  </si>
  <si>
    <t xml:space="preserve">Иные бюджетные ассигнования </t>
  </si>
  <si>
    <t>800</t>
  </si>
  <si>
    <t>Мероприятия в установленной сфере деятельности</t>
  </si>
  <si>
    <t>Мероприятия по профилактике правонарушений</t>
  </si>
  <si>
    <t>Мероприятия по оценке имущества ,межевание зем.участков,изготовление технических планов</t>
  </si>
  <si>
    <t>Обеспечение  пожарной безопасности</t>
  </si>
  <si>
    <t>Мероприятия по ремонту многоквартирных домов</t>
  </si>
  <si>
    <t>Социальная политика</t>
  </si>
  <si>
    <t>300</t>
  </si>
  <si>
    <t>Мероприятия с детьми инвалидами</t>
  </si>
  <si>
    <t>Органы местного самоуправления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</si>
  <si>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</si>
  <si>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Мероприятия по пожарной безопасности по городскому  поселению</t>
  </si>
  <si>
    <t>Дорожное хозяйство(дорожные фонды)</t>
  </si>
  <si>
    <t xml:space="preserve">Прочие мероприятия по благоустройству </t>
  </si>
  <si>
    <t xml:space="preserve">Резервные фонды </t>
  </si>
  <si>
    <t>11</t>
  </si>
  <si>
    <t>Резервный фонд</t>
  </si>
  <si>
    <t>Социальные обеспечение  и иные выплаты населению</t>
  </si>
  <si>
    <t xml:space="preserve">Предоставление мер социальной поддержки муниципальным служащим  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</si>
  <si>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</si>
  <si>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</si>
  <si>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0000000000</t>
  </si>
  <si>
    <t>0100000000</t>
  </si>
  <si>
    <t>0100001000</t>
  </si>
  <si>
    <t>0100001040</t>
  </si>
  <si>
    <t>0100001080</t>
  </si>
  <si>
    <t>0100009000</t>
  </si>
  <si>
    <t>0100009010</t>
  </si>
  <si>
    <t>0100002010</t>
  </si>
  <si>
    <t>0100003000</t>
  </si>
  <si>
    <t>0300000000</t>
  </si>
  <si>
    <t>0300004000</t>
  </si>
  <si>
    <t>0300004020</t>
  </si>
  <si>
    <t>1400000000</t>
  </si>
  <si>
    <t>1400004000</t>
  </si>
  <si>
    <t>0500000000</t>
  </si>
  <si>
    <t>0500004000</t>
  </si>
  <si>
    <t>0500004040</t>
  </si>
  <si>
    <t>0700000000</t>
  </si>
  <si>
    <t>0700004000</t>
  </si>
  <si>
    <t>0700004060</t>
  </si>
  <si>
    <t>0900000000</t>
  </si>
  <si>
    <t>0900004000</t>
  </si>
  <si>
    <t>0900004080</t>
  </si>
  <si>
    <t>1900000000</t>
  </si>
  <si>
    <t>1900004000</t>
  </si>
  <si>
    <t>1000000000</t>
  </si>
  <si>
    <t>1000004000</t>
  </si>
  <si>
    <t>1000004090</t>
  </si>
  <si>
    <t>0100007000</t>
  </si>
  <si>
    <t>0100007010</t>
  </si>
  <si>
    <t>0100007020</t>
  </si>
  <si>
    <t>0100007030</t>
  </si>
  <si>
    <t>0100007040</t>
  </si>
  <si>
    <t>0100004000</t>
  </si>
  <si>
    <t>0100004010</t>
  </si>
  <si>
    <t>1700000000</t>
  </si>
  <si>
    <t>1700004000</t>
  </si>
  <si>
    <t>Всего расходов</t>
  </si>
  <si>
    <t>1400004100</t>
  </si>
  <si>
    <t>1900004300</t>
  </si>
  <si>
    <t>1700004030</t>
  </si>
  <si>
    <t>Мобилизационная и вневойсковая подготовка</t>
  </si>
  <si>
    <t>0100051180</t>
  </si>
  <si>
    <t>Осуществление первичного воинского учета на територрии где отсутствуют военные комиссариаты</t>
  </si>
  <si>
    <t>Закупка товаров ,работ и услуг для обеспечения государственных (муниципальных )услуг</t>
  </si>
  <si>
    <t>Закупка товаров, работ и услуг для обеспечения государственных нужд</t>
  </si>
  <si>
    <t>Закупка товаров, работ и услуг для обеспечения  государственных нужд</t>
  </si>
  <si>
    <t>Закупка товаров ,работ и услуг для обеспечения  государственных (муниципальных ) нужд</t>
  </si>
  <si>
    <t>Закупка товаров ,работ и услуг для обеспечения государственных (муниципальных) нужд</t>
  </si>
  <si>
    <t>Закупка товаров ,работ и услуг для  обеспечения государственных (муниципальных )услуг</t>
  </si>
  <si>
    <t>0100002020</t>
  </si>
  <si>
    <t>0200002030</t>
  </si>
  <si>
    <t>0200000000</t>
  </si>
  <si>
    <t>0200002000</t>
  </si>
  <si>
    <t>Использование и охрана земель на территории Малмыжского городского поселения</t>
  </si>
  <si>
    <t>07</t>
  </si>
  <si>
    <t>0100009080</t>
  </si>
  <si>
    <t xml:space="preserve">Повышение квалификации муниципальных служащих за счет средств местного бюджета </t>
  </si>
  <si>
    <t>Профессиональная подготовка, переподготовка и повышение квалификации</t>
  </si>
  <si>
    <t>Образование</t>
  </si>
  <si>
    <t>Закупка товаров,работ и услуг для обеспечения государственных (муниципальных) нужд</t>
  </si>
  <si>
    <t>Мероприятия  по ремонту дорожного полотна ,тратуаров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</si>
  <si>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2018-2020 годы</t>
  </si>
  <si>
    <t>Муниципальная    программа"Развитие  транспортной инфраструктуры в  Малмыжском  городском поселении  Кировской области" на 2018-2026 годы.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</si>
  <si>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</si>
  <si>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0100016000</t>
  </si>
  <si>
    <t>Создание и деятельность в муниципальных образованиях административной комиссии</t>
  </si>
  <si>
    <t>0100016050</t>
  </si>
  <si>
    <t>Закупка товаров, работ и услуг для государственных (муниципальных) нужд</t>
  </si>
  <si>
    <t>Ведомственная структура расходов бюджета поселения на 2020 год</t>
  </si>
  <si>
    <t>Национальная оборона</t>
  </si>
  <si>
    <t>1900002000</t>
  </si>
  <si>
    <t>Финансовое обеспечение деятельности муниципальных учреждений</t>
  </si>
  <si>
    <t>1900002320</t>
  </si>
  <si>
    <t>Предоставление иных межбюджетных трансфертов</t>
  </si>
  <si>
    <t>1900015000</t>
  </si>
  <si>
    <t>19000015170</t>
  </si>
  <si>
    <t>Инвестиционные программы и проекты развития общественной инфраструктуры муниципального образования Кировской области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</si>
  <si>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</si>
  <si>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Муниципальная программа "Формирование современной городской среды на территории  Малмыжского городского поселения на 2018-2022 годы"</t>
  </si>
  <si>
    <t>Мероприятия по формированию современной городской среды за счет средств городского бюджета</t>
  </si>
  <si>
    <t>Закупка товаров, работ и услуг для обеспечения государственных (муниципальных) нужд</t>
  </si>
  <si>
    <t xml:space="preserve">Мероприятия по формированию современной городской среды </t>
  </si>
  <si>
    <t xml:space="preserve">Закупка товаров, работ и услуг для обеспечения государственных (муниципальных нужд) 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</si>
  <si>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"2019-2022 год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</si>
  <si>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2018-2022 годы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</si>
  <si>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2018-2022годы</t>
  </si>
  <si>
    <t>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2018-2022 годы "</t>
  </si>
  <si>
    <t>Муниципальная  программа"Пожарная безопасность муниципального образования Малмыжское городское поселение Кировской области "на 2019-2022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</si>
  <si>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2018-2022 годы  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</si>
  <si>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2018-2022 годы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</si>
  <si>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2019-2022годы 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</si>
  <si>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2018-2022 год</t>
  </si>
  <si>
    <t xml:space="preserve">Программа" Использование и охрана земель на территории Малмыжского городского поселения " на 2018-2022 годы </t>
  </si>
  <si>
    <t>Расходы на содержание специалиста по муниципальным закупкам</t>
  </si>
  <si>
    <t>2000000000</t>
  </si>
  <si>
    <t>20000L5550</t>
  </si>
  <si>
    <t>20000L0000</t>
  </si>
  <si>
    <t>Диспансеризация  муниципальных служащих</t>
  </si>
  <si>
    <t>Софинансирование инвестиционных программ и проектов развития общественной инфраструктуры муниципальных образований</t>
  </si>
  <si>
    <t>400</t>
  </si>
  <si>
    <t>0700015000</t>
  </si>
  <si>
    <t>0700015170</t>
  </si>
  <si>
    <t>0100015000</t>
  </si>
  <si>
    <t>0100015170</t>
  </si>
  <si>
    <t>Приложение № 7                                                                                                                                                                           к   решению городской Думы                                                                                                                                     от _____________ № _____________</t>
  </si>
  <si>
    <t>020F255550</t>
  </si>
  <si>
    <t>020F250000</t>
  </si>
  <si>
    <t>02000L5550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</si>
</sst>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"/>
    <numFmt numFmtId="166" formatCode="#,##0.0000"/>
  </numFmts>
  <fonts count="10">
    <font>
      <sz val="10"/>
      <name val="Arial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5">
    <xf numFmtId="0" fontId="0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Border="1" applyAlignment="1" applyProtection="1">
      <alignment vertical="top"/>
    </xf>
    <xf numFmtId="49" fontId="7" fillId="0" borderId="1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6" fillId="0" borderId="1" xfId="0" applyNumberFormat="1" applyFont="1" applyFill="1" applyBorder="1" applyAlignment="1" applyProtection="1">
      <alignment vertical="center" wrapText="1"/>
      <protection locked="0"/>
    </xf>
    <xf numFmtId="0" fontId="6" fillId="0" borderId="2" xfId="0" applyNumberFormat="1" applyFont="1" applyFill="1" applyBorder="1" applyAlignment="1" applyProtection="1">
      <alignment vertical="center" wrapText="1"/>
      <protection locked="0"/>
    </xf>
    <xf numFmtId="0" fontId="6" fillId="0" borderId="0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3" xfId="0" applyNumberFormat="1" applyFont="1" applyFill="1" applyBorder="1" applyAlignment="1" applyProtection="1">
      <alignment vertical="center" wrapText="1"/>
      <protection locked="0"/>
    </xf>
    <xf numFmtId="0" fontId="5" fillId="0" borderId="1" xfId="0" applyNumberFormat="1" applyFont="1" applyBorder="1" applyAlignment="1" applyProtection="1">
      <alignment vertical="center" wrapText="1"/>
      <protection locked="0"/>
    </xf>
    <xf numFmtId="0" fontId="6" fillId="0" borderId="1" xfId="0" applyNumberFormat="1" applyFont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49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1" xfId="0" applyNumberFormat="1" applyFont="1" applyFill="1" applyBorder="1" applyAlignment="1" applyProtection="1">
      <alignment vertical="top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top"/>
    </xf>
    <xf numFmtId="164" fontId="7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49" fontId="5" fillId="0" borderId="7" xfId="0" applyNumberFormat="1" applyFont="1" applyBorder="1" applyAlignment="1">
      <alignment wrapText="1"/>
    </xf>
    <xf numFmtId="0" fontId="9" fillId="0" borderId="1" xfId="0" applyNumberFormat="1" applyFont="1" applyFill="1" applyBorder="1" applyAlignment="1" applyProtection="1">
      <alignment vertical="top" wrapText="1"/>
    </xf>
    <xf numFmtId="0" fontId="6" fillId="0" borderId="1" xfId="0" applyNumberFormat="1" applyFont="1" applyFill="1" applyBorder="1" applyAlignment="1" applyProtection="1">
      <alignment vertical="top" wrapText="1"/>
    </xf>
    <xf numFmtId="0" fontId="9" fillId="0" borderId="3" xfId="0" applyNumberFormat="1" applyFont="1" applyFill="1" applyBorder="1" applyAlignment="1" applyProtection="1">
      <alignment vertical="top" wrapText="1"/>
    </xf>
    <xf numFmtId="0" fontId="6" fillId="0" borderId="6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49" fontId="5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/>
      <protection locked="0"/>
    </xf>
    <xf numFmtId="164" fontId="5" fillId="2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vertical="center" wrapText="1"/>
      <protection locked="0"/>
    </xf>
    <xf numFmtId="49" fontId="5" fillId="2" borderId="0" xfId="0" applyNumberFormat="1" applyFont="1" applyFill="1" applyBorder="1" applyAlignment="1">
      <alignment wrapText="1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6" xfId="0" applyNumberFormat="1" applyFont="1" applyFill="1" applyBorder="1" applyAlignment="1" applyProtection="1">
      <alignment vertical="center" wrapText="1"/>
      <protection locked="0"/>
    </xf>
    <xf numFmtId="166" fontId="5" fillId="0" borderId="1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0" fontId="5" fillId="0" borderId="5" xfId="0" applyNumberFormat="1" applyFont="1" applyBorder="1" applyAlignment="1">
      <alignment horizontal="left" wrapText="1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49" fontId="5" fillId="3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7"/>
  <sheetViews>
    <sheetView tabSelected="1" view="pageBreakPreview" topLeftCell="A14" zoomScale="112" zoomScaleSheetLayoutView="112" workbookViewId="0">
      <selection activeCell="I18" sqref="I18"/>
    </sheetView>
  </sheetViews>
  <sheetFormatPr defaultRowHeight="12.75"/>
  <cols>
    <col min="1" max="1" width="48.28515625" style="14" customWidth="1"/>
    <col min="2" max="2" width="8.85546875" style="14" customWidth="1"/>
    <col min="3" max="3" width="7.7109375" style="15" customWidth="1"/>
    <col min="4" max="4" width="11.85546875" style="15" customWidth="1"/>
    <col min="5" max="5" width="11.28515625" style="15" customWidth="1"/>
    <col min="6" max="6" width="9.7109375" style="15" customWidth="1"/>
    <col min="7" max="7" width="17.5703125" style="15" customWidth="1"/>
    <col min="8" max="8" width="9.140625" style="15"/>
    <col min="9" max="9" width="11.28515625" style="15" customWidth="1"/>
    <col min="10" max="16384" width="9.140625" style="15"/>
  </cols>
  <sheetData>
    <row r="1" spans="1:7" ht="59.25" customHeight="1">
      <c r="C1" s="14"/>
      <c r="D1" s="14"/>
      <c r="E1" s="62" t="s">
        <v>168</v>
      </c>
      <c r="F1" s="63"/>
      <c r="G1" s="63"/>
    </row>
    <row r="2" spans="1:7" ht="11.25" customHeight="1">
      <c r="A2" s="58"/>
      <c r="B2" s="58"/>
      <c r="C2" s="58"/>
      <c r="D2" s="58"/>
      <c r="E2" s="58"/>
      <c r="F2" s="58"/>
      <c r="G2" s="58"/>
    </row>
    <row r="3" spans="1:7" ht="9" customHeight="1">
      <c r="A3" s="58"/>
      <c r="B3" s="58"/>
      <c r="C3" s="58"/>
      <c r="D3" s="58"/>
      <c r="E3" s="58"/>
      <c r="F3" s="58"/>
      <c r="G3" s="58"/>
    </row>
    <row r="4" spans="1:7" hidden="1"/>
    <row r="5" spans="1:7" ht="19.5" customHeight="1">
      <c r="A5" s="59" t="s">
        <v>132</v>
      </c>
      <c r="B5" s="59"/>
      <c r="C5" s="60"/>
      <c r="D5" s="60"/>
      <c r="E5" s="60"/>
      <c r="F5" s="60"/>
      <c r="G5" s="60"/>
    </row>
    <row r="6" spans="1:7" ht="22.5" customHeight="1">
      <c r="A6" s="61"/>
      <c r="B6" s="61"/>
      <c r="C6" s="61"/>
      <c r="D6" s="61"/>
      <c r="E6" s="61"/>
      <c r="F6" s="61"/>
      <c r="G6" s="61"/>
    </row>
    <row r="7" spans="1:7" ht="41.25" customHeight="1">
      <c r="A7" s="17" t="s">
        <v>25</v>
      </c>
      <c r="B7" s="17" t="s">
        <v>36</v>
      </c>
      <c r="C7" s="17" t="s">
        <v>27</v>
      </c>
      <c r="D7" s="17" t="s">
        <v>26</v>
      </c>
      <c r="E7" s="17" t="s">
        <v>10</v>
      </c>
      <c r="F7" s="18" t="s">
        <v>11</v>
      </c>
      <c r="G7" s="17" t="s">
        <v>28</v>
      </c>
    </row>
    <row r="8" spans="1:7" s="19" customFormat="1" ht="24" customHeight="1">
      <c r="A8" s="17" t="s">
        <v>100</v>
      </c>
      <c r="B8" s="31">
        <v>970</v>
      </c>
      <c r="C8" s="8" t="s">
        <v>6</v>
      </c>
      <c r="D8" s="8" t="s">
        <v>6</v>
      </c>
      <c r="E8" s="8" t="s">
        <v>63</v>
      </c>
      <c r="F8" s="8" t="s">
        <v>12</v>
      </c>
      <c r="G8" s="10">
        <f>G9+G65+G71+G77+G89+G126+G120</f>
        <v>31491.101999999999</v>
      </c>
    </row>
    <row r="9" spans="1:7" s="19" customFormat="1" ht="17.25" customHeight="1">
      <c r="A9" s="17" t="s">
        <v>0</v>
      </c>
      <c r="B9" s="31">
        <v>970</v>
      </c>
      <c r="C9" s="8" t="s">
        <v>7</v>
      </c>
      <c r="D9" s="8" t="s">
        <v>6</v>
      </c>
      <c r="E9" s="8" t="s">
        <v>63</v>
      </c>
      <c r="F9" s="8" t="s">
        <v>12</v>
      </c>
      <c r="G9" s="10">
        <f>G10+G15+G22+G27</f>
        <v>7503.732</v>
      </c>
    </row>
    <row r="10" spans="1:7" s="19" customFormat="1" ht="38.25">
      <c r="A10" s="17" t="s">
        <v>1</v>
      </c>
      <c r="B10" s="31">
        <v>970</v>
      </c>
      <c r="C10" s="8" t="s">
        <v>7</v>
      </c>
      <c r="D10" s="8" t="s">
        <v>8</v>
      </c>
      <c r="E10" s="8" t="s">
        <v>63</v>
      </c>
      <c r="F10" s="8" t="s">
        <v>12</v>
      </c>
      <c r="G10" s="10">
        <f>G11</f>
        <v>797.72400000000005</v>
      </c>
    </row>
    <row r="11" spans="1:7" ht="51.75" customHeight="1">
      <c r="A11" s="20" t="s">
        <v>148</v>
      </c>
      <c r="B11" s="31">
        <v>970</v>
      </c>
      <c r="C11" s="8" t="s">
        <v>7</v>
      </c>
      <c r="D11" s="8" t="s">
        <v>8</v>
      </c>
      <c r="E11" s="8" t="s">
        <v>64</v>
      </c>
      <c r="F11" s="8" t="s">
        <v>12</v>
      </c>
      <c r="G11" s="10">
        <f>G13</f>
        <v>797.72400000000005</v>
      </c>
    </row>
    <row r="12" spans="1:7" ht="51.75" customHeight="1">
      <c r="A12" s="20" t="s">
        <v>2</v>
      </c>
      <c r="B12" s="31">
        <v>970</v>
      </c>
      <c r="C12" s="8" t="s">
        <v>7</v>
      </c>
      <c r="D12" s="8" t="s">
        <v>8</v>
      </c>
      <c r="E12" s="8" t="s">
        <v>65</v>
      </c>
      <c r="F12" s="8" t="s">
        <v>12</v>
      </c>
      <c r="G12" s="10">
        <f>G13</f>
        <v>797.72400000000005</v>
      </c>
    </row>
    <row r="13" spans="1:7" ht="18" customHeight="1">
      <c r="A13" s="20" t="s">
        <v>24</v>
      </c>
      <c r="B13" s="31">
        <v>970</v>
      </c>
      <c r="C13" s="8" t="s">
        <v>7</v>
      </c>
      <c r="D13" s="8" t="s">
        <v>8</v>
      </c>
      <c r="E13" s="8" t="s">
        <v>66</v>
      </c>
      <c r="F13" s="8" t="s">
        <v>12</v>
      </c>
      <c r="G13" s="10">
        <f>G14</f>
        <v>797.72400000000005</v>
      </c>
    </row>
    <row r="14" spans="1:7" ht="63.75">
      <c r="A14" s="20" t="s">
        <v>62</v>
      </c>
      <c r="B14" s="31">
        <v>970</v>
      </c>
      <c r="C14" s="8" t="s">
        <v>7</v>
      </c>
      <c r="D14" s="8" t="s">
        <v>8</v>
      </c>
      <c r="E14" s="8" t="s">
        <v>66</v>
      </c>
      <c r="F14" s="8" t="s">
        <v>39</v>
      </c>
      <c r="G14" s="11">
        <v>797.72400000000005</v>
      </c>
    </row>
    <row r="15" spans="1:7" s="19" customFormat="1" ht="51.75" customHeight="1">
      <c r="A15" s="17" t="s">
        <v>4</v>
      </c>
      <c r="B15" s="31">
        <v>970</v>
      </c>
      <c r="C15" s="8" t="s">
        <v>7</v>
      </c>
      <c r="D15" s="8" t="s">
        <v>9</v>
      </c>
      <c r="E15" s="8" t="s">
        <v>63</v>
      </c>
      <c r="F15" s="8" t="s">
        <v>12</v>
      </c>
      <c r="G15" s="10">
        <f>G16</f>
        <v>3455.9209999999998</v>
      </c>
    </row>
    <row r="16" spans="1:7" s="19" customFormat="1" ht="51.75" customHeight="1">
      <c r="A16" s="20" t="s">
        <v>148</v>
      </c>
      <c r="B16" s="31">
        <v>970</v>
      </c>
      <c r="C16" s="8" t="s">
        <v>7</v>
      </c>
      <c r="D16" s="8" t="s">
        <v>9</v>
      </c>
      <c r="E16" s="8" t="s">
        <v>64</v>
      </c>
      <c r="F16" s="8" t="s">
        <v>12</v>
      </c>
      <c r="G16" s="10">
        <f>G19+G20+G21</f>
        <v>3455.9209999999998</v>
      </c>
    </row>
    <row r="17" spans="1:7" ht="51" customHeight="1">
      <c r="A17" s="20" t="s">
        <v>2</v>
      </c>
      <c r="B17" s="31">
        <v>970</v>
      </c>
      <c r="C17" s="8" t="s">
        <v>7</v>
      </c>
      <c r="D17" s="8" t="s">
        <v>9</v>
      </c>
      <c r="E17" s="8" t="s">
        <v>65</v>
      </c>
      <c r="F17" s="8" t="s">
        <v>12</v>
      </c>
      <c r="G17" s="10">
        <f>G18</f>
        <v>3455.9209999999998</v>
      </c>
    </row>
    <row r="18" spans="1:7">
      <c r="A18" s="20" t="s">
        <v>51</v>
      </c>
      <c r="B18" s="31">
        <v>970</v>
      </c>
      <c r="C18" s="8" t="s">
        <v>7</v>
      </c>
      <c r="D18" s="8" t="s">
        <v>9</v>
      </c>
      <c r="E18" s="8" t="s">
        <v>67</v>
      </c>
      <c r="F18" s="8" t="s">
        <v>12</v>
      </c>
      <c r="G18" s="10">
        <f>G19+G20+G21</f>
        <v>3455.9209999999998</v>
      </c>
    </row>
    <row r="19" spans="1:7" ht="63.75">
      <c r="A19" s="20" t="s">
        <v>38</v>
      </c>
      <c r="B19" s="31">
        <v>970</v>
      </c>
      <c r="C19" s="8" t="s">
        <v>7</v>
      </c>
      <c r="D19" s="8" t="s">
        <v>9</v>
      </c>
      <c r="E19" s="8" t="s">
        <v>67</v>
      </c>
      <c r="F19" s="8" t="s">
        <v>39</v>
      </c>
      <c r="G19" s="11">
        <v>2847.181</v>
      </c>
    </row>
    <row r="20" spans="1:7" ht="25.5">
      <c r="A20" s="20" t="s">
        <v>107</v>
      </c>
      <c r="B20" s="8" t="s">
        <v>37</v>
      </c>
      <c r="C20" s="8" t="s">
        <v>7</v>
      </c>
      <c r="D20" s="8" t="s">
        <v>9</v>
      </c>
      <c r="E20" s="8" t="s">
        <v>67</v>
      </c>
      <c r="F20" s="9">
        <v>200</v>
      </c>
      <c r="G20" s="9">
        <v>575.05999999999995</v>
      </c>
    </row>
    <row r="21" spans="1:7">
      <c r="A21" s="20" t="s">
        <v>41</v>
      </c>
      <c r="B21" s="8" t="s">
        <v>37</v>
      </c>
      <c r="C21" s="8" t="s">
        <v>7</v>
      </c>
      <c r="D21" s="8" t="s">
        <v>9</v>
      </c>
      <c r="E21" s="8" t="s">
        <v>67</v>
      </c>
      <c r="F21" s="9">
        <v>800</v>
      </c>
      <c r="G21" s="11">
        <v>33.68</v>
      </c>
    </row>
    <row r="22" spans="1:7">
      <c r="A22" s="17" t="s">
        <v>56</v>
      </c>
      <c r="B22" s="8" t="s">
        <v>37</v>
      </c>
      <c r="C22" s="8" t="s">
        <v>7</v>
      </c>
      <c r="D22" s="8" t="s">
        <v>57</v>
      </c>
      <c r="E22" s="7" t="s">
        <v>63</v>
      </c>
      <c r="F22" s="7" t="s">
        <v>12</v>
      </c>
      <c r="G22" s="11">
        <v>50</v>
      </c>
    </row>
    <row r="23" spans="1:7" ht="57.75" customHeight="1">
      <c r="A23" s="20" t="s">
        <v>148</v>
      </c>
      <c r="B23" s="8" t="s">
        <v>37</v>
      </c>
      <c r="C23" s="8" t="s">
        <v>7</v>
      </c>
      <c r="D23" s="8" t="s">
        <v>57</v>
      </c>
      <c r="E23" s="7" t="s">
        <v>64</v>
      </c>
      <c r="F23" s="7" t="s">
        <v>12</v>
      </c>
      <c r="G23" s="11">
        <v>50</v>
      </c>
    </row>
    <row r="24" spans="1:7" ht="19.5" customHeight="1">
      <c r="A24" s="20" t="s">
        <v>43</v>
      </c>
      <c r="B24" s="8" t="s">
        <v>37</v>
      </c>
      <c r="C24" s="8" t="s">
        <v>7</v>
      </c>
      <c r="D24" s="8" t="s">
        <v>57</v>
      </c>
      <c r="E24" s="8" t="s">
        <v>68</v>
      </c>
      <c r="F24" s="7" t="s">
        <v>12</v>
      </c>
      <c r="G24" s="11">
        <v>50</v>
      </c>
    </row>
    <row r="25" spans="1:7" ht="18.75" customHeight="1">
      <c r="A25" s="20" t="s">
        <v>58</v>
      </c>
      <c r="B25" s="8" t="s">
        <v>37</v>
      </c>
      <c r="C25" s="8" t="s">
        <v>7</v>
      </c>
      <c r="D25" s="8" t="s">
        <v>57</v>
      </c>
      <c r="E25" s="8" t="s">
        <v>69</v>
      </c>
      <c r="F25" s="8" t="s">
        <v>12</v>
      </c>
      <c r="G25" s="11">
        <f>G26</f>
        <v>50</v>
      </c>
    </row>
    <row r="26" spans="1:7" ht="18.75" customHeight="1">
      <c r="A26" s="20" t="s">
        <v>41</v>
      </c>
      <c r="B26" s="8" t="s">
        <v>37</v>
      </c>
      <c r="C26" s="8" t="s">
        <v>7</v>
      </c>
      <c r="D26" s="8" t="s">
        <v>57</v>
      </c>
      <c r="E26" s="8" t="s">
        <v>69</v>
      </c>
      <c r="F26" s="8" t="s">
        <v>42</v>
      </c>
      <c r="G26" s="11">
        <v>50</v>
      </c>
    </row>
    <row r="27" spans="1:7" s="19" customFormat="1" ht="21" customHeight="1">
      <c r="A27" s="17" t="s">
        <v>5</v>
      </c>
      <c r="B27" s="31">
        <v>970</v>
      </c>
      <c r="C27" s="8" t="s">
        <v>7</v>
      </c>
      <c r="D27" s="8">
        <v>13</v>
      </c>
      <c r="E27" s="8" t="s">
        <v>63</v>
      </c>
      <c r="F27" s="8" t="s">
        <v>12</v>
      </c>
      <c r="G27" s="10">
        <f>G28+G39+G43+G49+G53+G57</f>
        <v>3200.087</v>
      </c>
    </row>
    <row r="28" spans="1:7" s="19" customFormat="1" ht="51">
      <c r="A28" s="20" t="s">
        <v>148</v>
      </c>
      <c r="B28" s="31">
        <v>970</v>
      </c>
      <c r="C28" s="8" t="s">
        <v>7</v>
      </c>
      <c r="D28" s="8" t="s">
        <v>32</v>
      </c>
      <c r="E28" s="8" t="s">
        <v>64</v>
      </c>
      <c r="F28" s="8" t="s">
        <v>12</v>
      </c>
      <c r="G28" s="10">
        <f>G29+G31+G33+G36</f>
        <v>1165.587</v>
      </c>
    </row>
    <row r="29" spans="1:7" s="19" customFormat="1" ht="27.75" customHeight="1">
      <c r="A29" s="20" t="s">
        <v>157</v>
      </c>
      <c r="B29" s="31">
        <v>970</v>
      </c>
      <c r="C29" s="8" t="s">
        <v>7</v>
      </c>
      <c r="D29" s="8" t="s">
        <v>32</v>
      </c>
      <c r="E29" s="8" t="s">
        <v>70</v>
      </c>
      <c r="F29" s="8" t="s">
        <v>12</v>
      </c>
      <c r="G29" s="10">
        <f>G30</f>
        <v>231.167</v>
      </c>
    </row>
    <row r="30" spans="1:7" s="19" customFormat="1" ht="60.75" customHeight="1">
      <c r="A30" s="20" t="s">
        <v>38</v>
      </c>
      <c r="B30" s="31">
        <v>970</v>
      </c>
      <c r="C30" s="8" t="s">
        <v>7</v>
      </c>
      <c r="D30" s="8" t="s">
        <v>32</v>
      </c>
      <c r="E30" s="8" t="s">
        <v>70</v>
      </c>
      <c r="F30" s="8" t="s">
        <v>39</v>
      </c>
      <c r="G30" s="10">
        <v>231.167</v>
      </c>
    </row>
    <row r="31" spans="1:7" s="19" customFormat="1" ht="21.75" customHeight="1">
      <c r="A31" s="20" t="s">
        <v>43</v>
      </c>
      <c r="B31" s="31">
        <v>970</v>
      </c>
      <c r="C31" s="8" t="s">
        <v>7</v>
      </c>
      <c r="D31" s="8" t="s">
        <v>32</v>
      </c>
      <c r="E31" s="8" t="s">
        <v>113</v>
      </c>
      <c r="F31" s="8" t="s">
        <v>12</v>
      </c>
      <c r="G31" s="10">
        <f>G32</f>
        <v>231.167</v>
      </c>
    </row>
    <row r="32" spans="1:7" s="19" customFormat="1" ht="58.5" customHeight="1">
      <c r="A32" s="20" t="s">
        <v>38</v>
      </c>
      <c r="B32" s="31">
        <v>970</v>
      </c>
      <c r="C32" s="8" t="s">
        <v>7</v>
      </c>
      <c r="D32" s="8" t="s">
        <v>32</v>
      </c>
      <c r="E32" s="8" t="s">
        <v>113</v>
      </c>
      <c r="F32" s="8" t="s">
        <v>39</v>
      </c>
      <c r="G32" s="10">
        <v>231.167</v>
      </c>
    </row>
    <row r="33" spans="1:9" s="19" customFormat="1">
      <c r="A33" s="17" t="s">
        <v>61</v>
      </c>
      <c r="B33" s="31">
        <v>970</v>
      </c>
      <c r="C33" s="8" t="s">
        <v>7</v>
      </c>
      <c r="D33" s="8" t="s">
        <v>32</v>
      </c>
      <c r="E33" s="8" t="s">
        <v>71</v>
      </c>
      <c r="F33" s="8" t="s">
        <v>12</v>
      </c>
      <c r="G33" s="10">
        <f>G34+G35</f>
        <v>703.053</v>
      </c>
    </row>
    <row r="34" spans="1:9" ht="57" customHeight="1">
      <c r="A34" s="20" t="s">
        <v>38</v>
      </c>
      <c r="B34" s="31">
        <v>970</v>
      </c>
      <c r="C34" s="8" t="s">
        <v>7</v>
      </c>
      <c r="D34" s="8" t="s">
        <v>32</v>
      </c>
      <c r="E34" s="8" t="s">
        <v>71</v>
      </c>
      <c r="F34" s="8" t="s">
        <v>39</v>
      </c>
      <c r="G34" s="11">
        <v>176.239</v>
      </c>
      <c r="I34" s="14"/>
    </row>
    <row r="35" spans="1:9" ht="32.25" customHeight="1">
      <c r="A35" s="20" t="s">
        <v>111</v>
      </c>
      <c r="B35" s="31">
        <v>970</v>
      </c>
      <c r="C35" s="8" t="s">
        <v>7</v>
      </c>
      <c r="D35" s="8" t="s">
        <v>32</v>
      </c>
      <c r="E35" s="8" t="s">
        <v>71</v>
      </c>
      <c r="F35" s="8" t="s">
        <v>40</v>
      </c>
      <c r="G35" s="11">
        <v>526.81399999999996</v>
      </c>
    </row>
    <row r="36" spans="1:9" s="36" customFormat="1" ht="44.25" customHeight="1">
      <c r="A36" s="43" t="s">
        <v>127</v>
      </c>
      <c r="B36" s="31">
        <v>970</v>
      </c>
      <c r="C36" s="8" t="s">
        <v>7</v>
      </c>
      <c r="D36" s="8" t="s">
        <v>32</v>
      </c>
      <c r="E36" s="8" t="s">
        <v>128</v>
      </c>
      <c r="F36" s="8" t="s">
        <v>12</v>
      </c>
      <c r="G36" s="11">
        <f>G37</f>
        <v>0.2</v>
      </c>
    </row>
    <row r="37" spans="1:9" s="36" customFormat="1" ht="32.25" customHeight="1">
      <c r="A37" s="37" t="s">
        <v>129</v>
      </c>
      <c r="B37" s="31">
        <v>970</v>
      </c>
      <c r="C37" s="8" t="s">
        <v>7</v>
      </c>
      <c r="D37" s="8" t="s">
        <v>32</v>
      </c>
      <c r="E37" s="8" t="s">
        <v>130</v>
      </c>
      <c r="F37" s="8" t="s">
        <v>12</v>
      </c>
      <c r="G37" s="10">
        <f>G38</f>
        <v>0.2</v>
      </c>
    </row>
    <row r="38" spans="1:9" s="36" customFormat="1" ht="29.25" customHeight="1">
      <c r="A38" s="3" t="s">
        <v>131</v>
      </c>
      <c r="B38" s="31">
        <v>970</v>
      </c>
      <c r="C38" s="8" t="s">
        <v>7</v>
      </c>
      <c r="D38" s="8" t="s">
        <v>32</v>
      </c>
      <c r="E38" s="8" t="s">
        <v>130</v>
      </c>
      <c r="F38" s="8" t="s">
        <v>40</v>
      </c>
      <c r="G38" s="10">
        <v>0.2</v>
      </c>
    </row>
    <row r="39" spans="1:9" ht="45.75" customHeight="1">
      <c r="A39" s="17" t="s">
        <v>156</v>
      </c>
      <c r="B39" s="31">
        <v>970</v>
      </c>
      <c r="C39" s="8" t="s">
        <v>7</v>
      </c>
      <c r="D39" s="8" t="s">
        <v>32</v>
      </c>
      <c r="E39" s="8" t="s">
        <v>115</v>
      </c>
      <c r="F39" s="8" t="s">
        <v>12</v>
      </c>
      <c r="G39" s="11">
        <v>30</v>
      </c>
    </row>
    <row r="40" spans="1:9" ht="18" customHeight="1">
      <c r="A40" s="20" t="s">
        <v>43</v>
      </c>
      <c r="B40" s="31">
        <v>970</v>
      </c>
      <c r="C40" s="8" t="s">
        <v>7</v>
      </c>
      <c r="D40" s="8" t="s">
        <v>32</v>
      </c>
      <c r="E40" s="8" t="s">
        <v>116</v>
      </c>
      <c r="F40" s="8" t="s">
        <v>12</v>
      </c>
      <c r="G40" s="11">
        <v>30</v>
      </c>
    </row>
    <row r="41" spans="1:9" ht="27.75" customHeight="1">
      <c r="A41" s="14" t="s">
        <v>117</v>
      </c>
      <c r="B41" s="31">
        <v>970</v>
      </c>
      <c r="C41" s="8" t="s">
        <v>7</v>
      </c>
      <c r="D41" s="8" t="s">
        <v>32</v>
      </c>
      <c r="E41" s="8" t="s">
        <v>114</v>
      </c>
      <c r="F41" s="8" t="s">
        <v>12</v>
      </c>
      <c r="G41" s="10">
        <v>30</v>
      </c>
    </row>
    <row r="42" spans="1:9" ht="32.25" customHeight="1">
      <c r="A42" s="20" t="s">
        <v>112</v>
      </c>
      <c r="B42" s="31">
        <v>970</v>
      </c>
      <c r="C42" s="8" t="s">
        <v>7</v>
      </c>
      <c r="D42" s="8" t="s">
        <v>32</v>
      </c>
      <c r="E42" s="8" t="s">
        <v>114</v>
      </c>
      <c r="F42" s="8" t="s">
        <v>40</v>
      </c>
      <c r="G42" s="10">
        <v>30</v>
      </c>
    </row>
    <row r="43" spans="1:9" ht="54.75" customHeight="1">
      <c r="A43" s="17" t="s">
        <v>155</v>
      </c>
      <c r="B43" s="31">
        <v>970</v>
      </c>
      <c r="C43" s="8" t="s">
        <v>7</v>
      </c>
      <c r="D43" s="8" t="s">
        <v>32</v>
      </c>
      <c r="E43" s="8" t="s">
        <v>72</v>
      </c>
      <c r="F43" s="8" t="s">
        <v>12</v>
      </c>
      <c r="G43" s="10">
        <f>G44</f>
        <v>80</v>
      </c>
    </row>
    <row r="44" spans="1:9" s="19" customFormat="1" ht="24.75" customHeight="1">
      <c r="A44" s="20" t="s">
        <v>43</v>
      </c>
      <c r="B44" s="31">
        <v>970</v>
      </c>
      <c r="C44" s="8" t="s">
        <v>7</v>
      </c>
      <c r="D44" s="8" t="s">
        <v>32</v>
      </c>
      <c r="E44" s="8" t="s">
        <v>73</v>
      </c>
      <c r="F44" s="8" t="s">
        <v>12</v>
      </c>
      <c r="G44" s="10">
        <v>80</v>
      </c>
    </row>
    <row r="45" spans="1:9" ht="63" customHeight="1">
      <c r="A45" s="21" t="s">
        <v>52</v>
      </c>
      <c r="B45" s="31">
        <v>970</v>
      </c>
      <c r="C45" s="8" t="s">
        <v>7</v>
      </c>
      <c r="D45" s="8" t="s">
        <v>32</v>
      </c>
      <c r="E45" s="8" t="s">
        <v>74</v>
      </c>
      <c r="F45" s="8" t="s">
        <v>12</v>
      </c>
      <c r="G45" s="10">
        <v>80</v>
      </c>
    </row>
    <row r="46" spans="1:9" ht="25.5">
      <c r="A46" s="20" t="s">
        <v>110</v>
      </c>
      <c r="B46" s="31">
        <v>970</v>
      </c>
      <c r="C46" s="8" t="s">
        <v>7</v>
      </c>
      <c r="D46" s="8" t="s">
        <v>32</v>
      </c>
      <c r="E46" s="8" t="s">
        <v>74</v>
      </c>
      <c r="F46" s="8" t="s">
        <v>40</v>
      </c>
      <c r="G46" s="11">
        <v>80</v>
      </c>
    </row>
    <row r="47" spans="1:9" ht="29.25" hidden="1" customHeight="1">
      <c r="A47" s="20" t="s">
        <v>3</v>
      </c>
      <c r="B47" s="31"/>
      <c r="C47" s="8"/>
      <c r="D47" s="8"/>
      <c r="E47" s="10">
        <f>E48</f>
        <v>1</v>
      </c>
      <c r="F47" s="8">
        <v>500</v>
      </c>
      <c r="G47" s="11"/>
    </row>
    <row r="48" spans="1:9" ht="0.75" hidden="1" customHeight="1">
      <c r="A48" s="22" t="s">
        <v>29</v>
      </c>
      <c r="B48" s="31"/>
      <c r="C48" s="8"/>
      <c r="D48" s="8"/>
      <c r="E48" s="10">
        <v>1</v>
      </c>
      <c r="F48" s="8">
        <v>935</v>
      </c>
      <c r="G48" s="11"/>
    </row>
    <row r="49" spans="1:7" ht="51">
      <c r="A49" s="17" t="s">
        <v>154</v>
      </c>
      <c r="B49" s="31">
        <v>970</v>
      </c>
      <c r="C49" s="8" t="s">
        <v>7</v>
      </c>
      <c r="D49" s="8" t="s">
        <v>32</v>
      </c>
      <c r="E49" s="8" t="s">
        <v>75</v>
      </c>
      <c r="F49" s="8" t="s">
        <v>12</v>
      </c>
      <c r="G49" s="10">
        <f>G51</f>
        <v>5</v>
      </c>
    </row>
    <row r="50" spans="1:7">
      <c r="A50" s="3" t="s">
        <v>43</v>
      </c>
      <c r="B50" s="31">
        <v>970</v>
      </c>
      <c r="C50" s="8" t="s">
        <v>7</v>
      </c>
      <c r="D50" s="8" t="s">
        <v>32</v>
      </c>
      <c r="E50" s="8" t="s">
        <v>76</v>
      </c>
      <c r="F50" s="8" t="s">
        <v>12</v>
      </c>
      <c r="G50" s="10">
        <f>G51</f>
        <v>5</v>
      </c>
    </row>
    <row r="51" spans="1:7" ht="17.25" customHeight="1">
      <c r="A51" s="5" t="s">
        <v>161</v>
      </c>
      <c r="B51" s="31">
        <v>970</v>
      </c>
      <c r="C51" s="8" t="s">
        <v>7</v>
      </c>
      <c r="D51" s="8" t="s">
        <v>32</v>
      </c>
      <c r="E51" s="8" t="s">
        <v>101</v>
      </c>
      <c r="F51" s="8" t="s">
        <v>12</v>
      </c>
      <c r="G51" s="10">
        <f>G52</f>
        <v>5</v>
      </c>
    </row>
    <row r="52" spans="1:7" ht="21.75" customHeight="1">
      <c r="A52" s="5" t="s">
        <v>108</v>
      </c>
      <c r="B52" s="31">
        <v>970</v>
      </c>
      <c r="C52" s="8" t="s">
        <v>7</v>
      </c>
      <c r="D52" s="8" t="s">
        <v>32</v>
      </c>
      <c r="E52" s="8" t="s">
        <v>101</v>
      </c>
      <c r="F52" s="8" t="s">
        <v>40</v>
      </c>
      <c r="G52" s="10">
        <v>5</v>
      </c>
    </row>
    <row r="53" spans="1:7" s="19" customFormat="1" ht="66.75" customHeight="1">
      <c r="A53" s="41" t="s">
        <v>153</v>
      </c>
      <c r="B53" s="31">
        <v>970</v>
      </c>
      <c r="C53" s="8" t="s">
        <v>7</v>
      </c>
      <c r="D53" s="8" t="s">
        <v>32</v>
      </c>
      <c r="E53" s="6" t="s">
        <v>77</v>
      </c>
      <c r="F53" s="8" t="s">
        <v>12</v>
      </c>
      <c r="G53" s="28">
        <f>G54</f>
        <v>81</v>
      </c>
    </row>
    <row r="54" spans="1:7" s="19" customFormat="1" ht="21" customHeight="1">
      <c r="A54" s="3" t="s">
        <v>43</v>
      </c>
      <c r="B54" s="31">
        <v>970</v>
      </c>
      <c r="C54" s="8" t="s">
        <v>7</v>
      </c>
      <c r="D54" s="8" t="s">
        <v>32</v>
      </c>
      <c r="E54" s="6" t="s">
        <v>78</v>
      </c>
      <c r="F54" s="8" t="s">
        <v>12</v>
      </c>
      <c r="G54" s="28">
        <f>G55</f>
        <v>81</v>
      </c>
    </row>
    <row r="55" spans="1:7" s="19" customFormat="1" ht="22.5" customHeight="1">
      <c r="A55" s="3" t="s">
        <v>44</v>
      </c>
      <c r="B55" s="31">
        <v>970</v>
      </c>
      <c r="C55" s="8" t="s">
        <v>7</v>
      </c>
      <c r="D55" s="8" t="s">
        <v>32</v>
      </c>
      <c r="E55" s="6" t="s">
        <v>79</v>
      </c>
      <c r="F55" s="8" t="s">
        <v>12</v>
      </c>
      <c r="G55" s="28">
        <f>G56</f>
        <v>81</v>
      </c>
    </row>
    <row r="56" spans="1:7" ht="26.25" customHeight="1">
      <c r="A56" s="3" t="s">
        <v>108</v>
      </c>
      <c r="B56" s="31">
        <v>970</v>
      </c>
      <c r="C56" s="8" t="s">
        <v>7</v>
      </c>
      <c r="D56" s="8" t="s">
        <v>32</v>
      </c>
      <c r="E56" s="4" t="s">
        <v>79</v>
      </c>
      <c r="F56" s="1">
        <v>200</v>
      </c>
      <c r="G56" s="29">
        <v>81</v>
      </c>
    </row>
    <row r="57" spans="1:7" ht="56.25" customHeight="1">
      <c r="A57" s="23" t="s">
        <v>152</v>
      </c>
      <c r="B57" s="31">
        <v>970</v>
      </c>
      <c r="C57" s="8" t="s">
        <v>7</v>
      </c>
      <c r="D57" s="8" t="s">
        <v>32</v>
      </c>
      <c r="E57" s="8" t="s">
        <v>80</v>
      </c>
      <c r="F57" s="8" t="s">
        <v>12</v>
      </c>
      <c r="G57" s="10">
        <f>G58+G62</f>
        <v>1838.5</v>
      </c>
    </row>
    <row r="58" spans="1:7">
      <c r="A58" s="3" t="s">
        <v>43</v>
      </c>
      <c r="B58" s="31">
        <v>970</v>
      </c>
      <c r="C58" s="8" t="s">
        <v>7</v>
      </c>
      <c r="D58" s="8" t="s">
        <v>32</v>
      </c>
      <c r="E58" s="8" t="s">
        <v>81</v>
      </c>
      <c r="F58" s="8" t="s">
        <v>12</v>
      </c>
      <c r="G58" s="10">
        <f>G59</f>
        <v>838.5</v>
      </c>
    </row>
    <row r="59" spans="1:7" ht="25.5">
      <c r="A59" s="3" t="s">
        <v>45</v>
      </c>
      <c r="B59" s="31">
        <v>970</v>
      </c>
      <c r="C59" s="8" t="s">
        <v>7</v>
      </c>
      <c r="D59" s="8" t="s">
        <v>32</v>
      </c>
      <c r="E59" s="8" t="s">
        <v>82</v>
      </c>
      <c r="F59" s="8" t="s">
        <v>12</v>
      </c>
      <c r="G59" s="10">
        <f>G60+G61</f>
        <v>838.5</v>
      </c>
    </row>
    <row r="60" spans="1:7" ht="25.5">
      <c r="A60" s="25" t="s">
        <v>123</v>
      </c>
      <c r="B60" s="31">
        <v>970</v>
      </c>
      <c r="C60" s="8" t="s">
        <v>7</v>
      </c>
      <c r="D60" s="8" t="s">
        <v>32</v>
      </c>
      <c r="E60" s="8" t="s">
        <v>82</v>
      </c>
      <c r="F60" s="8" t="s">
        <v>40</v>
      </c>
      <c r="G60" s="10">
        <v>835</v>
      </c>
    </row>
    <row r="61" spans="1:7">
      <c r="A61" s="20" t="s">
        <v>41</v>
      </c>
      <c r="B61" s="31">
        <v>970</v>
      </c>
      <c r="C61" s="8" t="s">
        <v>7</v>
      </c>
      <c r="D61" s="8" t="s">
        <v>32</v>
      </c>
      <c r="E61" s="8" t="s">
        <v>82</v>
      </c>
      <c r="F61" s="8" t="s">
        <v>42</v>
      </c>
      <c r="G61" s="54">
        <v>3.5</v>
      </c>
    </row>
    <row r="62" spans="1:7" s="52" customFormat="1" ht="38.25">
      <c r="A62" s="53" t="s">
        <v>162</v>
      </c>
      <c r="B62" s="31">
        <v>970</v>
      </c>
      <c r="C62" s="8" t="s">
        <v>7</v>
      </c>
      <c r="D62" s="8" t="s">
        <v>32</v>
      </c>
      <c r="E62" s="8" t="s">
        <v>164</v>
      </c>
      <c r="F62" s="8" t="s">
        <v>12</v>
      </c>
      <c r="G62" s="10">
        <v>1000</v>
      </c>
    </row>
    <row r="63" spans="1:7" s="52" customFormat="1" ht="38.25">
      <c r="A63" s="26" t="s">
        <v>140</v>
      </c>
      <c r="B63" s="31">
        <v>970</v>
      </c>
      <c r="C63" s="8" t="s">
        <v>7</v>
      </c>
      <c r="D63" s="8" t="s">
        <v>32</v>
      </c>
      <c r="E63" s="8" t="s">
        <v>165</v>
      </c>
      <c r="F63" s="8" t="s">
        <v>12</v>
      </c>
      <c r="G63" s="10">
        <v>1000</v>
      </c>
    </row>
    <row r="64" spans="1:7" s="52" customFormat="1" ht="25.5">
      <c r="A64" s="53" t="s">
        <v>144</v>
      </c>
      <c r="B64" s="31">
        <v>970</v>
      </c>
      <c r="C64" s="8" t="s">
        <v>7</v>
      </c>
      <c r="D64" s="8" t="s">
        <v>32</v>
      </c>
      <c r="E64" s="8" t="s">
        <v>165</v>
      </c>
      <c r="F64" s="8" t="s">
        <v>163</v>
      </c>
      <c r="G64" s="10">
        <v>1000</v>
      </c>
    </row>
    <row r="65" spans="1:7">
      <c r="A65" s="44" t="s">
        <v>133</v>
      </c>
      <c r="B65" s="31">
        <v>970</v>
      </c>
      <c r="C65" s="8" t="s">
        <v>8</v>
      </c>
      <c r="D65" s="8" t="s">
        <v>6</v>
      </c>
      <c r="E65" s="8" t="s">
        <v>63</v>
      </c>
      <c r="F65" s="8" t="s">
        <v>12</v>
      </c>
      <c r="G65" s="10">
        <f>G66</f>
        <v>205</v>
      </c>
    </row>
    <row r="66" spans="1:7">
      <c r="A66" s="12" t="s">
        <v>104</v>
      </c>
      <c r="B66" s="31">
        <v>970</v>
      </c>
      <c r="C66" s="8" t="s">
        <v>8</v>
      </c>
      <c r="D66" s="8" t="s">
        <v>18</v>
      </c>
      <c r="E66" s="8" t="s">
        <v>63</v>
      </c>
      <c r="F66" s="8" t="s">
        <v>12</v>
      </c>
      <c r="G66" s="10">
        <f>G67</f>
        <v>205</v>
      </c>
    </row>
    <row r="67" spans="1:7" ht="51">
      <c r="A67" s="20" t="s">
        <v>148</v>
      </c>
      <c r="B67" s="31">
        <v>970</v>
      </c>
      <c r="C67" s="8" t="s">
        <v>8</v>
      </c>
      <c r="D67" s="8" t="s">
        <v>18</v>
      </c>
      <c r="E67" s="8" t="s">
        <v>64</v>
      </c>
      <c r="F67" s="8" t="s">
        <v>12</v>
      </c>
      <c r="G67" s="10">
        <f>G68</f>
        <v>205</v>
      </c>
    </row>
    <row r="68" spans="1:7" ht="25.5">
      <c r="A68" s="3" t="s">
        <v>106</v>
      </c>
      <c r="B68" s="31">
        <v>970</v>
      </c>
      <c r="C68" s="8" t="s">
        <v>8</v>
      </c>
      <c r="D68" s="8" t="s">
        <v>18</v>
      </c>
      <c r="E68" s="8" t="s">
        <v>105</v>
      </c>
      <c r="F68" s="8" t="s">
        <v>12</v>
      </c>
      <c r="G68" s="10">
        <f>G69+G70</f>
        <v>205</v>
      </c>
    </row>
    <row r="69" spans="1:7" ht="54.75" customHeight="1">
      <c r="A69" s="20" t="s">
        <v>62</v>
      </c>
      <c r="B69" s="31">
        <v>970</v>
      </c>
      <c r="C69" s="8" t="s">
        <v>8</v>
      </c>
      <c r="D69" s="8" t="s">
        <v>18</v>
      </c>
      <c r="E69" s="8" t="s">
        <v>105</v>
      </c>
      <c r="F69" s="8" t="s">
        <v>39</v>
      </c>
      <c r="G69" s="10">
        <v>176.239</v>
      </c>
    </row>
    <row r="70" spans="1:7" ht="25.5">
      <c r="A70" s="25" t="s">
        <v>123</v>
      </c>
      <c r="B70" s="31">
        <v>970</v>
      </c>
      <c r="C70" s="8" t="s">
        <v>8</v>
      </c>
      <c r="D70" s="8" t="s">
        <v>18</v>
      </c>
      <c r="E70" s="8" t="s">
        <v>105</v>
      </c>
      <c r="F70" s="8" t="s">
        <v>40</v>
      </c>
      <c r="G70" s="10">
        <v>28.760999999999999</v>
      </c>
    </row>
    <row r="71" spans="1:7" ht="25.5">
      <c r="A71" s="41" t="s">
        <v>31</v>
      </c>
      <c r="B71" s="31">
        <v>970</v>
      </c>
      <c r="C71" s="8" t="s">
        <v>18</v>
      </c>
      <c r="D71" s="8" t="s">
        <v>6</v>
      </c>
      <c r="E71" s="8" t="s">
        <v>63</v>
      </c>
      <c r="F71" s="8" t="s">
        <v>12</v>
      </c>
      <c r="G71" s="10">
        <f>G72</f>
        <v>160.5</v>
      </c>
    </row>
    <row r="72" spans="1:7">
      <c r="A72" s="3" t="s">
        <v>46</v>
      </c>
      <c r="B72" s="31">
        <v>970</v>
      </c>
      <c r="C72" s="8" t="s">
        <v>18</v>
      </c>
      <c r="D72" s="8" t="s">
        <v>23</v>
      </c>
      <c r="E72" s="8" t="s">
        <v>63</v>
      </c>
      <c r="F72" s="8" t="s">
        <v>12</v>
      </c>
      <c r="G72" s="10">
        <f>G73</f>
        <v>160.5</v>
      </c>
    </row>
    <row r="73" spans="1:7" ht="48.75" customHeight="1">
      <c r="A73" s="22" t="s">
        <v>151</v>
      </c>
      <c r="B73" s="31">
        <v>970</v>
      </c>
      <c r="C73" s="8" t="s">
        <v>18</v>
      </c>
      <c r="D73" s="8" t="s">
        <v>23</v>
      </c>
      <c r="E73" s="8" t="s">
        <v>83</v>
      </c>
      <c r="F73" s="8" t="s">
        <v>12</v>
      </c>
      <c r="G73" s="10">
        <f>G74</f>
        <v>160.5</v>
      </c>
    </row>
    <row r="74" spans="1:7" ht="18" customHeight="1">
      <c r="A74" s="3" t="s">
        <v>43</v>
      </c>
      <c r="B74" s="31">
        <v>970</v>
      </c>
      <c r="C74" s="8" t="s">
        <v>18</v>
      </c>
      <c r="D74" s="8" t="s">
        <v>23</v>
      </c>
      <c r="E74" s="8" t="s">
        <v>84</v>
      </c>
      <c r="F74" s="8" t="s">
        <v>12</v>
      </c>
      <c r="G74" s="11">
        <f>G75</f>
        <v>160.5</v>
      </c>
    </row>
    <row r="75" spans="1:7" s="19" customFormat="1" ht="30">
      <c r="A75" s="21" t="s">
        <v>53</v>
      </c>
      <c r="B75" s="31">
        <v>970</v>
      </c>
      <c r="C75" s="8" t="s">
        <v>18</v>
      </c>
      <c r="D75" s="8" t="s">
        <v>23</v>
      </c>
      <c r="E75" s="8" t="s">
        <v>85</v>
      </c>
      <c r="F75" s="8" t="s">
        <v>12</v>
      </c>
      <c r="G75" s="11">
        <f>G76</f>
        <v>160.5</v>
      </c>
    </row>
    <row r="76" spans="1:7" s="19" customFormat="1" ht="30.75" customHeight="1">
      <c r="A76" s="25" t="s">
        <v>123</v>
      </c>
      <c r="B76" s="8" t="s">
        <v>37</v>
      </c>
      <c r="C76" s="8" t="s">
        <v>18</v>
      </c>
      <c r="D76" s="32">
        <v>10</v>
      </c>
      <c r="E76" s="8" t="s">
        <v>85</v>
      </c>
      <c r="F76" s="8" t="s">
        <v>40</v>
      </c>
      <c r="G76" s="11">
        <v>160.5</v>
      </c>
    </row>
    <row r="77" spans="1:7" ht="19.5" customHeight="1">
      <c r="A77" s="23" t="s">
        <v>33</v>
      </c>
      <c r="B77" s="31">
        <v>970</v>
      </c>
      <c r="C77" s="8" t="s">
        <v>9</v>
      </c>
      <c r="D77" s="8" t="s">
        <v>6</v>
      </c>
      <c r="E77" s="8" t="s">
        <v>63</v>
      </c>
      <c r="F77" s="8" t="s">
        <v>12</v>
      </c>
      <c r="G77" s="11">
        <f>G78</f>
        <v>13308.841</v>
      </c>
    </row>
    <row r="78" spans="1:7">
      <c r="A78" s="22" t="s">
        <v>54</v>
      </c>
      <c r="B78" s="31">
        <v>970</v>
      </c>
      <c r="C78" s="8" t="s">
        <v>9</v>
      </c>
      <c r="D78" s="8" t="s">
        <v>30</v>
      </c>
      <c r="E78" s="8" t="s">
        <v>63</v>
      </c>
      <c r="F78" s="8" t="s">
        <v>12</v>
      </c>
      <c r="G78" s="11">
        <f>G79</f>
        <v>13308.841</v>
      </c>
    </row>
    <row r="79" spans="1:7" ht="42" customHeight="1">
      <c r="A79" s="22" t="s">
        <v>126</v>
      </c>
      <c r="B79" s="31">
        <v>970</v>
      </c>
      <c r="C79" s="8" t="s">
        <v>9</v>
      </c>
      <c r="D79" s="8" t="s">
        <v>30</v>
      </c>
      <c r="E79" s="8" t="s">
        <v>86</v>
      </c>
      <c r="F79" s="8" t="s">
        <v>12</v>
      </c>
      <c r="G79" s="11">
        <f>G80+G83+G87</f>
        <v>13308.841</v>
      </c>
    </row>
    <row r="80" spans="1:7" ht="21" customHeight="1">
      <c r="A80" s="3" t="s">
        <v>43</v>
      </c>
      <c r="B80" s="31">
        <v>970</v>
      </c>
      <c r="C80" s="8" t="s">
        <v>9</v>
      </c>
      <c r="D80" s="8" t="s">
        <v>30</v>
      </c>
      <c r="E80" s="8" t="s">
        <v>87</v>
      </c>
      <c r="F80" s="8" t="s">
        <v>12</v>
      </c>
      <c r="G80" s="11">
        <f>G81</f>
        <v>2904.8409999999999</v>
      </c>
    </row>
    <row r="81" spans="1:7" ht="18.75" customHeight="1">
      <c r="A81" s="3" t="s">
        <v>124</v>
      </c>
      <c r="B81" s="31">
        <v>970</v>
      </c>
      <c r="C81" s="8" t="s">
        <v>9</v>
      </c>
      <c r="D81" s="8" t="s">
        <v>30</v>
      </c>
      <c r="E81" s="8" t="s">
        <v>102</v>
      </c>
      <c r="F81" s="8" t="s">
        <v>12</v>
      </c>
      <c r="G81" s="11">
        <f>G82</f>
        <v>2904.8409999999999</v>
      </c>
    </row>
    <row r="82" spans="1:7" ht="28.5" customHeight="1">
      <c r="A82" s="3" t="s">
        <v>108</v>
      </c>
      <c r="B82" s="31">
        <v>970</v>
      </c>
      <c r="C82" s="8" t="s">
        <v>9</v>
      </c>
      <c r="D82" s="8" t="s">
        <v>30</v>
      </c>
      <c r="E82" s="8" t="s">
        <v>102</v>
      </c>
      <c r="F82" s="8" t="s">
        <v>40</v>
      </c>
      <c r="G82" s="11">
        <v>2904.8409999999999</v>
      </c>
    </row>
    <row r="83" spans="1:7" s="16" customFormat="1" ht="27.75" customHeight="1">
      <c r="A83" s="3" t="s">
        <v>135</v>
      </c>
      <c r="B83" s="31">
        <v>970</v>
      </c>
      <c r="C83" s="8" t="s">
        <v>9</v>
      </c>
      <c r="D83" s="8" t="s">
        <v>30</v>
      </c>
      <c r="E83" s="8" t="s">
        <v>134</v>
      </c>
      <c r="F83" s="8" t="s">
        <v>12</v>
      </c>
      <c r="G83" s="11">
        <f>G84</f>
        <v>9904</v>
      </c>
    </row>
    <row r="84" spans="1:7" s="16" customFormat="1" ht="18.75" customHeight="1">
      <c r="A84" s="25" t="s">
        <v>137</v>
      </c>
      <c r="B84" s="31">
        <v>970</v>
      </c>
      <c r="C84" s="8" t="s">
        <v>9</v>
      </c>
      <c r="D84" s="8" t="s">
        <v>30</v>
      </c>
      <c r="E84" s="8" t="s">
        <v>136</v>
      </c>
      <c r="F84" s="8" t="s">
        <v>12</v>
      </c>
      <c r="G84" s="11">
        <f>G85</f>
        <v>9904</v>
      </c>
    </row>
    <row r="85" spans="1:7" s="38" customFormat="1" ht="31.5" customHeight="1">
      <c r="A85" s="14" t="s">
        <v>146</v>
      </c>
      <c r="B85" s="31">
        <v>970</v>
      </c>
      <c r="C85" s="8" t="s">
        <v>9</v>
      </c>
      <c r="D85" s="8" t="s">
        <v>30</v>
      </c>
      <c r="E85" s="8" t="s">
        <v>136</v>
      </c>
      <c r="F85" s="8" t="s">
        <v>40</v>
      </c>
      <c r="G85" s="11">
        <v>9904</v>
      </c>
    </row>
    <row r="86" spans="1:7" s="38" customFormat="1" ht="40.5" customHeight="1">
      <c r="A86" s="25" t="s">
        <v>141</v>
      </c>
      <c r="B86" s="31">
        <v>970</v>
      </c>
      <c r="C86" s="8" t="s">
        <v>9</v>
      </c>
      <c r="D86" s="8" t="s">
        <v>30</v>
      </c>
      <c r="E86" s="8" t="s">
        <v>138</v>
      </c>
      <c r="F86" s="8" t="s">
        <v>12</v>
      </c>
      <c r="G86" s="11">
        <v>500</v>
      </c>
    </row>
    <row r="87" spans="1:7" s="16" customFormat="1" ht="37.5" customHeight="1">
      <c r="A87" s="26" t="s">
        <v>140</v>
      </c>
      <c r="B87" s="31">
        <v>970</v>
      </c>
      <c r="C87" s="8" t="s">
        <v>9</v>
      </c>
      <c r="D87" s="8" t="s">
        <v>30</v>
      </c>
      <c r="E87" s="8" t="s">
        <v>139</v>
      </c>
      <c r="F87" s="8" t="s">
        <v>12</v>
      </c>
      <c r="G87" s="11">
        <v>500</v>
      </c>
    </row>
    <row r="88" spans="1:7" s="16" customFormat="1" ht="24" customHeight="1">
      <c r="A88" s="25" t="s">
        <v>123</v>
      </c>
      <c r="B88" s="31">
        <v>970</v>
      </c>
      <c r="C88" s="8" t="s">
        <v>9</v>
      </c>
      <c r="D88" s="8" t="s">
        <v>30</v>
      </c>
      <c r="E88" s="8" t="s">
        <v>139</v>
      </c>
      <c r="F88" s="8" t="s">
        <v>40</v>
      </c>
      <c r="G88" s="11">
        <v>500</v>
      </c>
    </row>
    <row r="89" spans="1:7" s="19" customFormat="1" ht="15.75" customHeight="1">
      <c r="A89" s="17" t="s">
        <v>13</v>
      </c>
      <c r="B89" s="31">
        <v>970</v>
      </c>
      <c r="C89" s="8" t="s">
        <v>17</v>
      </c>
      <c r="D89" s="8" t="s">
        <v>6</v>
      </c>
      <c r="E89" s="8" t="s">
        <v>63</v>
      </c>
      <c r="F89" s="8" t="s">
        <v>12</v>
      </c>
      <c r="G89" s="11">
        <f>G90+G95</f>
        <v>9906.25</v>
      </c>
    </row>
    <row r="90" spans="1:7" s="19" customFormat="1" ht="16.5" customHeight="1">
      <c r="A90" s="17" t="s">
        <v>14</v>
      </c>
      <c r="B90" s="31">
        <v>970</v>
      </c>
      <c r="C90" s="8" t="s">
        <v>17</v>
      </c>
      <c r="D90" s="8" t="s">
        <v>7</v>
      </c>
      <c r="E90" s="8" t="s">
        <v>63</v>
      </c>
      <c r="F90" s="8" t="s">
        <v>12</v>
      </c>
      <c r="G90" s="10">
        <f>G91</f>
        <v>140</v>
      </c>
    </row>
    <row r="91" spans="1:7" ht="54.75" customHeight="1">
      <c r="A91" s="20" t="s">
        <v>150</v>
      </c>
      <c r="B91" s="31">
        <v>970</v>
      </c>
      <c r="C91" s="8" t="s">
        <v>17</v>
      </c>
      <c r="D91" s="8" t="s">
        <v>7</v>
      </c>
      <c r="E91" s="8" t="s">
        <v>88</v>
      </c>
      <c r="F91" s="8" t="s">
        <v>12</v>
      </c>
      <c r="G91" s="11">
        <f>G92</f>
        <v>140</v>
      </c>
    </row>
    <row r="92" spans="1:7" ht="18" customHeight="1">
      <c r="A92" s="3" t="s">
        <v>43</v>
      </c>
      <c r="B92" s="31">
        <v>970</v>
      </c>
      <c r="C92" s="8" t="s">
        <v>17</v>
      </c>
      <c r="D92" s="8" t="s">
        <v>7</v>
      </c>
      <c r="E92" s="8" t="s">
        <v>89</v>
      </c>
      <c r="F92" s="8" t="s">
        <v>12</v>
      </c>
      <c r="G92" s="11">
        <f>G93</f>
        <v>140</v>
      </c>
    </row>
    <row r="93" spans="1:7" ht="21" customHeight="1">
      <c r="A93" s="20" t="s">
        <v>47</v>
      </c>
      <c r="B93" s="31">
        <v>970</v>
      </c>
      <c r="C93" s="8" t="s">
        <v>17</v>
      </c>
      <c r="D93" s="8" t="s">
        <v>7</v>
      </c>
      <c r="E93" s="8" t="s">
        <v>90</v>
      </c>
      <c r="F93" s="8" t="s">
        <v>12</v>
      </c>
      <c r="G93" s="11">
        <f>G94</f>
        <v>140</v>
      </c>
    </row>
    <row r="94" spans="1:7" ht="27.75" customHeight="1">
      <c r="A94" s="25" t="s">
        <v>123</v>
      </c>
      <c r="B94" s="31">
        <v>970</v>
      </c>
      <c r="C94" s="8" t="s">
        <v>17</v>
      </c>
      <c r="D94" s="8" t="s">
        <v>7</v>
      </c>
      <c r="E94" s="8" t="s">
        <v>90</v>
      </c>
      <c r="F94" s="8" t="s">
        <v>40</v>
      </c>
      <c r="G94" s="11">
        <v>140</v>
      </c>
    </row>
    <row r="95" spans="1:7" ht="19.5" customHeight="1">
      <c r="A95" s="17" t="s">
        <v>15</v>
      </c>
      <c r="B95" s="31">
        <v>970</v>
      </c>
      <c r="C95" s="8" t="s">
        <v>17</v>
      </c>
      <c r="D95" s="8" t="s">
        <v>18</v>
      </c>
      <c r="E95" s="8" t="s">
        <v>63</v>
      </c>
      <c r="F95" s="8" t="s">
        <v>12</v>
      </c>
      <c r="G95" s="10">
        <f>G96+G113</f>
        <v>9766.25</v>
      </c>
    </row>
    <row r="96" spans="1:7" ht="57" customHeight="1">
      <c r="A96" s="20" t="s">
        <v>125</v>
      </c>
      <c r="B96" s="31">
        <v>970</v>
      </c>
      <c r="C96" s="8" t="s">
        <v>17</v>
      </c>
      <c r="D96" s="8" t="s">
        <v>18</v>
      </c>
      <c r="E96" s="8" t="s">
        <v>64</v>
      </c>
      <c r="F96" s="8" t="s">
        <v>12</v>
      </c>
      <c r="G96" s="10">
        <f>G97</f>
        <v>5958.85</v>
      </c>
    </row>
    <row r="97" spans="1:7" ht="12.75" customHeight="1">
      <c r="A97" s="17" t="s">
        <v>15</v>
      </c>
      <c r="B97" s="31">
        <v>970</v>
      </c>
      <c r="C97" s="8" t="s">
        <v>17</v>
      </c>
      <c r="D97" s="8" t="s">
        <v>18</v>
      </c>
      <c r="E97" s="8" t="s">
        <v>91</v>
      </c>
      <c r="F97" s="8" t="s">
        <v>12</v>
      </c>
      <c r="G97" s="10">
        <f>G98+G101+G103+G109+G106</f>
        <v>5958.85</v>
      </c>
    </row>
    <row r="98" spans="1:7" s="19" customFormat="1" ht="13.5" customHeight="1">
      <c r="A98" s="17" t="s">
        <v>16</v>
      </c>
      <c r="B98" s="31">
        <v>970</v>
      </c>
      <c r="C98" s="8" t="s">
        <v>17</v>
      </c>
      <c r="D98" s="8" t="s">
        <v>18</v>
      </c>
      <c r="E98" s="8" t="s">
        <v>92</v>
      </c>
      <c r="F98" s="8" t="s">
        <v>12</v>
      </c>
      <c r="G98" s="10">
        <f>G100</f>
        <v>815.95299999999997</v>
      </c>
    </row>
    <row r="99" spans="1:7" ht="25.5" hidden="1">
      <c r="A99" s="20" t="s">
        <v>3</v>
      </c>
      <c r="B99" s="31">
        <v>970</v>
      </c>
      <c r="C99" s="8" t="s">
        <v>17</v>
      </c>
      <c r="D99" s="8" t="s">
        <v>18</v>
      </c>
      <c r="E99" s="8" t="s">
        <v>19</v>
      </c>
      <c r="F99" s="8">
        <v>935</v>
      </c>
      <c r="G99" s="10"/>
    </row>
    <row r="100" spans="1:7" ht="30" customHeight="1">
      <c r="A100" s="25" t="s">
        <v>123</v>
      </c>
      <c r="B100" s="31">
        <v>970</v>
      </c>
      <c r="C100" s="8" t="s">
        <v>17</v>
      </c>
      <c r="D100" s="8" t="s">
        <v>18</v>
      </c>
      <c r="E100" s="8" t="s">
        <v>92</v>
      </c>
      <c r="F100" s="8" t="s">
        <v>40</v>
      </c>
      <c r="G100" s="11">
        <v>815.95299999999997</v>
      </c>
    </row>
    <row r="101" spans="1:7" s="19" customFormat="1" ht="15" customHeight="1">
      <c r="A101" s="17" t="s">
        <v>20</v>
      </c>
      <c r="B101" s="31">
        <v>970</v>
      </c>
      <c r="C101" s="8" t="s">
        <v>17</v>
      </c>
      <c r="D101" s="8" t="s">
        <v>18</v>
      </c>
      <c r="E101" s="8" t="s">
        <v>93</v>
      </c>
      <c r="F101" s="8" t="s">
        <v>12</v>
      </c>
      <c r="G101" s="10">
        <f>G102</f>
        <v>100</v>
      </c>
    </row>
    <row r="102" spans="1:7" ht="25.5">
      <c r="A102" s="3" t="s">
        <v>109</v>
      </c>
      <c r="B102" s="31">
        <v>970</v>
      </c>
      <c r="C102" s="8" t="s">
        <v>17</v>
      </c>
      <c r="D102" s="8" t="s">
        <v>18</v>
      </c>
      <c r="E102" s="8" t="s">
        <v>93</v>
      </c>
      <c r="F102" s="8" t="s">
        <v>40</v>
      </c>
      <c r="G102" s="11">
        <v>100</v>
      </c>
    </row>
    <row r="103" spans="1:7" s="19" customFormat="1" ht="13.5" customHeight="1">
      <c r="A103" s="17" t="s">
        <v>21</v>
      </c>
      <c r="B103" s="31">
        <v>970</v>
      </c>
      <c r="C103" s="8" t="s">
        <v>17</v>
      </c>
      <c r="D103" s="8" t="s">
        <v>18</v>
      </c>
      <c r="E103" s="8" t="s">
        <v>94</v>
      </c>
      <c r="F103" s="8" t="s">
        <v>12</v>
      </c>
      <c r="G103" s="10">
        <f>G104+G105</f>
        <v>693.47800000000007</v>
      </c>
    </row>
    <row r="104" spans="1:7" s="19" customFormat="1" ht="54" customHeight="1">
      <c r="A104" s="20" t="s">
        <v>38</v>
      </c>
      <c r="B104" s="31">
        <v>970</v>
      </c>
      <c r="C104" s="8" t="s">
        <v>17</v>
      </c>
      <c r="D104" s="8" t="s">
        <v>18</v>
      </c>
      <c r="E104" s="8" t="s">
        <v>94</v>
      </c>
      <c r="F104" s="8" t="s">
        <v>39</v>
      </c>
      <c r="G104" s="10">
        <v>352.47800000000001</v>
      </c>
    </row>
    <row r="105" spans="1:7" ht="30.75" customHeight="1">
      <c r="A105" s="40" t="s">
        <v>123</v>
      </c>
      <c r="B105" s="31">
        <v>970</v>
      </c>
      <c r="C105" s="8" t="s">
        <v>17</v>
      </c>
      <c r="D105" s="8" t="s">
        <v>18</v>
      </c>
      <c r="E105" s="8" t="s">
        <v>94</v>
      </c>
      <c r="F105" s="8" t="s">
        <v>40</v>
      </c>
      <c r="G105" s="11">
        <v>341</v>
      </c>
    </row>
    <row r="106" spans="1:7" s="52" customFormat="1" ht="39.75" customHeight="1">
      <c r="A106" s="56" t="s">
        <v>162</v>
      </c>
      <c r="B106" s="31">
        <v>970</v>
      </c>
      <c r="C106" s="8" t="s">
        <v>17</v>
      </c>
      <c r="D106" s="8" t="s">
        <v>18</v>
      </c>
      <c r="E106" s="8" t="s">
        <v>166</v>
      </c>
      <c r="F106" s="8" t="s">
        <v>12</v>
      </c>
      <c r="G106" s="11">
        <v>2000</v>
      </c>
    </row>
    <row r="107" spans="1:7" s="52" customFormat="1" ht="39" customHeight="1">
      <c r="A107" s="57" t="s">
        <v>140</v>
      </c>
      <c r="B107" s="31">
        <v>970</v>
      </c>
      <c r="C107" s="8" t="s">
        <v>17</v>
      </c>
      <c r="D107" s="8" t="s">
        <v>18</v>
      </c>
      <c r="E107" s="8" t="s">
        <v>167</v>
      </c>
      <c r="F107" s="8" t="s">
        <v>12</v>
      </c>
      <c r="G107" s="11">
        <v>2000</v>
      </c>
    </row>
    <row r="108" spans="1:7" s="52" customFormat="1" ht="24.75" customHeight="1">
      <c r="A108" s="55" t="s">
        <v>144</v>
      </c>
      <c r="B108" s="31">
        <v>970</v>
      </c>
      <c r="C108" s="8" t="s">
        <v>17</v>
      </c>
      <c r="D108" s="8" t="s">
        <v>18</v>
      </c>
      <c r="E108" s="8" t="s">
        <v>167</v>
      </c>
      <c r="F108" s="8" t="s">
        <v>40</v>
      </c>
      <c r="G108" s="11">
        <v>2000</v>
      </c>
    </row>
    <row r="109" spans="1:7" s="19" customFormat="1" ht="20.25" customHeight="1">
      <c r="A109" s="17" t="s">
        <v>55</v>
      </c>
      <c r="B109" s="31">
        <v>970</v>
      </c>
      <c r="C109" s="8" t="s">
        <v>17</v>
      </c>
      <c r="D109" s="8" t="s">
        <v>18</v>
      </c>
      <c r="E109" s="8" t="s">
        <v>95</v>
      </c>
      <c r="F109" s="8" t="s">
        <v>12</v>
      </c>
      <c r="G109" s="10">
        <f>G111+G110+G112</f>
        <v>2349.4189999999999</v>
      </c>
    </row>
    <row r="110" spans="1:7" s="19" customFormat="1" ht="56.25" customHeight="1">
      <c r="A110" s="20" t="s">
        <v>38</v>
      </c>
      <c r="B110" s="31">
        <v>970</v>
      </c>
      <c r="C110" s="8" t="s">
        <v>17</v>
      </c>
      <c r="D110" s="8" t="s">
        <v>18</v>
      </c>
      <c r="E110" s="8" t="s">
        <v>95</v>
      </c>
      <c r="F110" s="8" t="s">
        <v>39</v>
      </c>
      <c r="G110" s="10">
        <v>943.66</v>
      </c>
    </row>
    <row r="111" spans="1:7" ht="26.25" customHeight="1">
      <c r="A111" s="40" t="s">
        <v>123</v>
      </c>
      <c r="B111" s="31">
        <v>970</v>
      </c>
      <c r="C111" s="8" t="s">
        <v>17</v>
      </c>
      <c r="D111" s="8" t="s">
        <v>18</v>
      </c>
      <c r="E111" s="8" t="s">
        <v>95</v>
      </c>
      <c r="F111" s="8" t="s">
        <v>40</v>
      </c>
      <c r="G111" s="10">
        <v>1395.759</v>
      </c>
    </row>
    <row r="112" spans="1:7" s="39" customFormat="1" ht="19.5" customHeight="1">
      <c r="A112" s="3" t="s">
        <v>41</v>
      </c>
      <c r="B112" s="31">
        <v>970</v>
      </c>
      <c r="C112" s="8" t="s">
        <v>17</v>
      </c>
      <c r="D112" s="8" t="s">
        <v>18</v>
      </c>
      <c r="E112" s="8" t="s">
        <v>95</v>
      </c>
      <c r="F112" s="8" t="s">
        <v>42</v>
      </c>
      <c r="G112" s="10">
        <v>10</v>
      </c>
    </row>
    <row r="113" spans="1:7" s="39" customFormat="1" ht="42" customHeight="1">
      <c r="A113" s="46" t="s">
        <v>142</v>
      </c>
      <c r="B113" s="47">
        <v>970</v>
      </c>
      <c r="C113" s="48" t="s">
        <v>17</v>
      </c>
      <c r="D113" s="48" t="s">
        <v>18</v>
      </c>
      <c r="E113" s="8" t="s">
        <v>158</v>
      </c>
      <c r="F113" s="48" t="s">
        <v>12</v>
      </c>
      <c r="G113" s="49">
        <f>G115+G118</f>
        <v>3807.4</v>
      </c>
    </row>
    <row r="114" spans="1:7" s="45" customFormat="1" ht="28.5" customHeight="1">
      <c r="A114" s="50" t="s">
        <v>43</v>
      </c>
      <c r="B114" s="47">
        <v>970</v>
      </c>
      <c r="C114" s="48" t="s">
        <v>17</v>
      </c>
      <c r="D114" s="48" t="s">
        <v>18</v>
      </c>
      <c r="E114" s="64" t="s">
        <v>160</v>
      </c>
      <c r="F114" s="48" t="s">
        <v>12</v>
      </c>
      <c r="G114" s="49">
        <f>G115</f>
        <v>340</v>
      </c>
    </row>
    <row r="115" spans="1:7" s="39" customFormat="1" ht="26.25" customHeight="1">
      <c r="A115" s="51" t="s">
        <v>143</v>
      </c>
      <c r="B115" s="47">
        <v>970</v>
      </c>
      <c r="C115" s="48" t="s">
        <v>17</v>
      </c>
      <c r="D115" s="48" t="s">
        <v>18</v>
      </c>
      <c r="E115" s="64" t="s">
        <v>159</v>
      </c>
      <c r="F115" s="48" t="s">
        <v>12</v>
      </c>
      <c r="G115" s="49">
        <f>G116</f>
        <v>340</v>
      </c>
    </row>
    <row r="116" spans="1:7" s="39" customFormat="1" ht="26.25" customHeight="1">
      <c r="A116" s="46" t="s">
        <v>144</v>
      </c>
      <c r="B116" s="47">
        <v>970</v>
      </c>
      <c r="C116" s="48" t="s">
        <v>17</v>
      </c>
      <c r="D116" s="48" t="s">
        <v>18</v>
      </c>
      <c r="E116" s="64" t="s">
        <v>171</v>
      </c>
      <c r="F116" s="48" t="s">
        <v>40</v>
      </c>
      <c r="G116" s="49">
        <v>340</v>
      </c>
    </row>
    <row r="117" spans="1:7" s="45" customFormat="1" ht="26.25" customHeight="1">
      <c r="A117" s="50" t="s">
        <v>43</v>
      </c>
      <c r="B117" s="47">
        <v>970</v>
      </c>
      <c r="C117" s="48" t="s">
        <v>17</v>
      </c>
      <c r="D117" s="48" t="s">
        <v>18</v>
      </c>
      <c r="E117" s="8" t="s">
        <v>170</v>
      </c>
      <c r="F117" s="48" t="s">
        <v>40</v>
      </c>
      <c r="G117" s="49">
        <v>3467.4</v>
      </c>
    </row>
    <row r="118" spans="1:7" s="39" customFormat="1" ht="26.25" customHeight="1">
      <c r="A118" s="46" t="s">
        <v>145</v>
      </c>
      <c r="B118" s="47">
        <v>970</v>
      </c>
      <c r="C118" s="48" t="s">
        <v>17</v>
      </c>
      <c r="D118" s="48" t="s">
        <v>18</v>
      </c>
      <c r="E118" s="8" t="s">
        <v>169</v>
      </c>
      <c r="F118" s="48" t="s">
        <v>12</v>
      </c>
      <c r="G118" s="49">
        <v>3467.4</v>
      </c>
    </row>
    <row r="119" spans="1:7" s="39" customFormat="1" ht="26.25" customHeight="1">
      <c r="A119" s="46" t="s">
        <v>144</v>
      </c>
      <c r="B119" s="47">
        <v>970</v>
      </c>
      <c r="C119" s="48" t="s">
        <v>17</v>
      </c>
      <c r="D119" s="48" t="s">
        <v>18</v>
      </c>
      <c r="E119" s="8" t="s">
        <v>169</v>
      </c>
      <c r="F119" s="48" t="s">
        <v>40</v>
      </c>
      <c r="G119" s="49">
        <v>3467.4</v>
      </c>
    </row>
    <row r="120" spans="1:7" ht="15">
      <c r="A120" s="5" t="s">
        <v>122</v>
      </c>
      <c r="B120" s="8" t="s">
        <v>37</v>
      </c>
      <c r="C120" s="8" t="s">
        <v>118</v>
      </c>
      <c r="D120" s="8" t="s">
        <v>6</v>
      </c>
      <c r="E120" s="8" t="s">
        <v>63</v>
      </c>
      <c r="F120" s="2" t="s">
        <v>12</v>
      </c>
      <c r="G120" s="11">
        <v>10</v>
      </c>
    </row>
    <row r="121" spans="1:7" ht="33.75" customHeight="1">
      <c r="A121" s="5" t="s">
        <v>121</v>
      </c>
      <c r="B121" s="8" t="s">
        <v>37</v>
      </c>
      <c r="C121" s="8" t="s">
        <v>118</v>
      </c>
      <c r="D121" s="8" t="s">
        <v>17</v>
      </c>
      <c r="E121" s="8" t="s">
        <v>63</v>
      </c>
      <c r="F121" s="2" t="s">
        <v>12</v>
      </c>
      <c r="G121" s="11">
        <v>10</v>
      </c>
    </row>
    <row r="122" spans="1:7" ht="51">
      <c r="A122" s="20" t="s">
        <v>149</v>
      </c>
      <c r="B122" s="8" t="s">
        <v>37</v>
      </c>
      <c r="C122" s="8" t="s">
        <v>118</v>
      </c>
      <c r="D122" s="8" t="s">
        <v>17</v>
      </c>
      <c r="E122" s="8" t="s">
        <v>64</v>
      </c>
      <c r="F122" s="2" t="s">
        <v>12</v>
      </c>
      <c r="G122" s="11">
        <v>10</v>
      </c>
    </row>
    <row r="123" spans="1:7" ht="15.75" customHeight="1">
      <c r="A123" s="3" t="s">
        <v>43</v>
      </c>
      <c r="B123" s="8" t="s">
        <v>37</v>
      </c>
      <c r="C123" s="8" t="s">
        <v>118</v>
      </c>
      <c r="D123" s="8" t="s">
        <v>17</v>
      </c>
      <c r="E123" s="8" t="s">
        <v>68</v>
      </c>
      <c r="F123" s="2" t="s">
        <v>12</v>
      </c>
      <c r="G123" s="11">
        <v>10</v>
      </c>
    </row>
    <row r="124" spans="1:7" ht="25.5">
      <c r="A124" s="3" t="s">
        <v>120</v>
      </c>
      <c r="B124" s="8" t="s">
        <v>37</v>
      </c>
      <c r="C124" s="8" t="s">
        <v>118</v>
      </c>
      <c r="D124" s="8" t="s">
        <v>17</v>
      </c>
      <c r="E124" s="8" t="s">
        <v>119</v>
      </c>
      <c r="F124" s="2" t="s">
        <v>12</v>
      </c>
      <c r="G124" s="11">
        <v>10</v>
      </c>
    </row>
    <row r="125" spans="1:7" ht="25.5">
      <c r="A125" s="25" t="s">
        <v>123</v>
      </c>
      <c r="B125" s="8" t="s">
        <v>37</v>
      </c>
      <c r="C125" s="8" t="s">
        <v>118</v>
      </c>
      <c r="D125" s="8" t="s">
        <v>17</v>
      </c>
      <c r="E125" s="8" t="s">
        <v>119</v>
      </c>
      <c r="F125" s="2" t="s">
        <v>40</v>
      </c>
      <c r="G125" s="11">
        <v>10</v>
      </c>
    </row>
    <row r="126" spans="1:7" ht="16.5" customHeight="1">
      <c r="A126" s="41" t="s">
        <v>48</v>
      </c>
      <c r="B126" s="31">
        <v>970</v>
      </c>
      <c r="C126" s="8" t="s">
        <v>23</v>
      </c>
      <c r="D126" s="8" t="s">
        <v>6</v>
      </c>
      <c r="E126" s="8" t="s">
        <v>63</v>
      </c>
      <c r="F126" s="8" t="s">
        <v>12</v>
      </c>
      <c r="G126" s="10">
        <f>G127+G132</f>
        <v>396.779</v>
      </c>
    </row>
    <row r="127" spans="1:7" ht="15" customHeight="1">
      <c r="A127" s="17" t="s">
        <v>22</v>
      </c>
      <c r="B127" s="31">
        <v>970</v>
      </c>
      <c r="C127" s="8" t="s">
        <v>23</v>
      </c>
      <c r="D127" s="8" t="s">
        <v>7</v>
      </c>
      <c r="E127" s="8" t="s">
        <v>63</v>
      </c>
      <c r="F127" s="8" t="s">
        <v>12</v>
      </c>
      <c r="G127" s="10">
        <f>G128</f>
        <v>381.779</v>
      </c>
    </row>
    <row r="128" spans="1:7" ht="53.25" customHeight="1">
      <c r="A128" s="20" t="s">
        <v>148</v>
      </c>
      <c r="B128" s="31">
        <v>970</v>
      </c>
      <c r="C128" s="8" t="s">
        <v>23</v>
      </c>
      <c r="D128" s="8" t="s">
        <v>7</v>
      </c>
      <c r="E128" s="8" t="s">
        <v>64</v>
      </c>
      <c r="F128" s="8" t="s">
        <v>12</v>
      </c>
      <c r="G128" s="10">
        <f>G129</f>
        <v>381.779</v>
      </c>
    </row>
    <row r="129" spans="1:7" ht="15.75" customHeight="1">
      <c r="A129" s="20" t="s">
        <v>43</v>
      </c>
      <c r="B129" s="31">
        <v>970</v>
      </c>
      <c r="C129" s="8" t="s">
        <v>23</v>
      </c>
      <c r="D129" s="8" t="s">
        <v>7</v>
      </c>
      <c r="E129" s="8" t="s">
        <v>96</v>
      </c>
      <c r="F129" s="8" t="s">
        <v>12</v>
      </c>
      <c r="G129" s="10">
        <f>G130</f>
        <v>381.779</v>
      </c>
    </row>
    <row r="130" spans="1:7" s="19" customFormat="1" ht="25.5">
      <c r="A130" s="20" t="s">
        <v>60</v>
      </c>
      <c r="B130" s="31">
        <v>970</v>
      </c>
      <c r="C130" s="8">
        <v>10</v>
      </c>
      <c r="D130" s="8" t="s">
        <v>7</v>
      </c>
      <c r="E130" s="8" t="s">
        <v>97</v>
      </c>
      <c r="F130" s="8" t="s">
        <v>12</v>
      </c>
      <c r="G130" s="10">
        <f>G131</f>
        <v>381.779</v>
      </c>
    </row>
    <row r="131" spans="1:7" ht="14.25" customHeight="1">
      <c r="A131" s="20" t="s">
        <v>59</v>
      </c>
      <c r="B131" s="31">
        <v>970</v>
      </c>
      <c r="C131" s="8" t="s">
        <v>23</v>
      </c>
      <c r="D131" s="8" t="s">
        <v>7</v>
      </c>
      <c r="E131" s="8" t="s">
        <v>97</v>
      </c>
      <c r="F131" s="8" t="s">
        <v>49</v>
      </c>
      <c r="G131" s="11">
        <v>381.779</v>
      </c>
    </row>
    <row r="132" spans="1:7" s="12" customFormat="1" ht="13.5" customHeight="1">
      <c r="A132" s="42" t="s">
        <v>34</v>
      </c>
      <c r="B132" s="31">
        <v>970</v>
      </c>
      <c r="C132" s="33" t="s">
        <v>23</v>
      </c>
      <c r="D132" s="33" t="s">
        <v>35</v>
      </c>
      <c r="E132" s="33" t="s">
        <v>63</v>
      </c>
      <c r="F132" s="13" t="s">
        <v>12</v>
      </c>
      <c r="G132" s="34">
        <f>G133</f>
        <v>15</v>
      </c>
    </row>
    <row r="133" spans="1:7" s="12" customFormat="1" ht="51.75" customHeight="1">
      <c r="A133" s="27" t="s">
        <v>147</v>
      </c>
      <c r="B133" s="31">
        <v>970</v>
      </c>
      <c r="C133" s="35">
        <v>10</v>
      </c>
      <c r="D133" s="35" t="s">
        <v>35</v>
      </c>
      <c r="E133" s="8" t="s">
        <v>98</v>
      </c>
      <c r="F133" s="8" t="s">
        <v>12</v>
      </c>
      <c r="G133" s="30">
        <f>G134</f>
        <v>15</v>
      </c>
    </row>
    <row r="134" spans="1:7" s="12" customFormat="1" ht="15" customHeight="1">
      <c r="A134" s="20" t="s">
        <v>43</v>
      </c>
      <c r="B134" s="31">
        <v>970</v>
      </c>
      <c r="C134" s="33">
        <v>10</v>
      </c>
      <c r="D134" s="33" t="s">
        <v>35</v>
      </c>
      <c r="E134" s="8" t="s">
        <v>99</v>
      </c>
      <c r="F134" s="8" t="s">
        <v>12</v>
      </c>
      <c r="G134" s="30">
        <v>15</v>
      </c>
    </row>
    <row r="135" spans="1:7" s="12" customFormat="1" ht="17.25" customHeight="1">
      <c r="A135" s="20" t="s">
        <v>50</v>
      </c>
      <c r="B135" s="31">
        <v>970</v>
      </c>
      <c r="C135" s="33" t="s">
        <v>23</v>
      </c>
      <c r="D135" s="33" t="s">
        <v>35</v>
      </c>
      <c r="E135" s="8" t="s">
        <v>103</v>
      </c>
      <c r="F135" s="8" t="s">
        <v>12</v>
      </c>
      <c r="G135" s="30">
        <v>15</v>
      </c>
    </row>
    <row r="136" spans="1:7" s="12" customFormat="1" ht="25.5">
      <c r="A136" s="20" t="s">
        <v>107</v>
      </c>
      <c r="B136" s="31">
        <v>970</v>
      </c>
      <c r="C136" s="33" t="s">
        <v>23</v>
      </c>
      <c r="D136" s="33" t="s">
        <v>35</v>
      </c>
      <c r="E136" s="8" t="s">
        <v>103</v>
      </c>
      <c r="F136" s="8" t="s">
        <v>40</v>
      </c>
      <c r="G136" s="30">
        <v>15</v>
      </c>
    </row>
    <row r="137" spans="1:7">
      <c r="G137" s="24"/>
    </row>
  </sheetData>
  <mergeCells count="4">
    <mergeCell ref="A2:G2"/>
    <mergeCell ref="A3:G3"/>
    <mergeCell ref="A5:G6"/>
    <mergeCell ref="E1:G1"/>
  </mergeCells>
  <phoneticPr fontId="0" type="noConversion"/>
  <pageMargins left="0.78740157480314965" right="0.59055118110236227" top="0.59055118110236227" bottom="0.59055118110236227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стас</dc:creator>
  <cp:lastModifiedBy>Владелец</cp:lastModifiedBy>
  <cp:lastPrinted>2019-12-16T12:21:41Z</cp:lastPrinted>
  <dcterms:created xsi:type="dcterms:W3CDTF">2008-12-24T05:40:49Z</dcterms:created>
  <dcterms:modified xsi:type="dcterms:W3CDTF">2019-12-16T16:33:29Z</dcterms:modified>
</cp:coreProperties>
</file>