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9990" windowHeight="6000"/>
  </bookViews>
  <sheets>
    <sheet name="Sheet1" sheetId="1" r:id="rId1"/>
  </sheets>
  <definedNames>
    <definedName name="_xlnm.Print_Area" localSheetId="0">Sheet1!$A$1:$H$131</definedName>
  </definedNames>
  <calcPr calcId="125725"/>
</workbook>
</file>

<file path=xl/calcChain.xml><?xml version="1.0" encoding="utf-8"?>
<calcChain xmlns="http://schemas.openxmlformats.org/spreadsheetml/2006/main">
  <c r="H34" i="1"/>
  <c r="G34"/>
  <c r="H40"/>
  <c r="H60"/>
  <c r="H59" s="1"/>
  <c r="H58" s="1"/>
  <c r="H78" l="1"/>
  <c r="H77" s="1"/>
  <c r="H76" s="1"/>
  <c r="H75" s="1"/>
  <c r="H79"/>
  <c r="H65"/>
  <c r="H64" s="1"/>
  <c r="H63" s="1"/>
  <c r="H66"/>
  <c r="H73"/>
  <c r="H72" s="1"/>
  <c r="H71" s="1"/>
  <c r="H70" s="1"/>
  <c r="H69" s="1"/>
  <c r="H91"/>
  <c r="H90" s="1"/>
  <c r="H89" s="1"/>
  <c r="H88" s="1"/>
  <c r="H96"/>
  <c r="H99"/>
  <c r="H101"/>
  <c r="H104"/>
  <c r="H110"/>
  <c r="H108" s="1"/>
  <c r="G110"/>
  <c r="H113"/>
  <c r="G113"/>
  <c r="G108" s="1"/>
  <c r="H115"/>
  <c r="H118"/>
  <c r="H125"/>
  <c r="H124" s="1"/>
  <c r="H123" s="1"/>
  <c r="H122" s="1"/>
  <c r="H121" s="1"/>
  <c r="H128"/>
  <c r="H127" s="1"/>
  <c r="H129"/>
  <c r="H32"/>
  <c r="H30"/>
  <c r="H29" s="1"/>
  <c r="H28" s="1"/>
  <c r="H26"/>
  <c r="H19"/>
  <c r="H18" s="1"/>
  <c r="H17"/>
  <c r="H16" s="1"/>
  <c r="H14"/>
  <c r="H13" s="1"/>
  <c r="H12"/>
  <c r="H11" s="1"/>
  <c r="G96"/>
  <c r="G91"/>
  <c r="G66"/>
  <c r="G32"/>
  <c r="G14"/>
  <c r="G38"/>
  <c r="G37" s="1"/>
  <c r="H95" l="1"/>
  <c r="H94" s="1"/>
  <c r="H93" s="1"/>
  <c r="H87" s="1"/>
  <c r="H10"/>
  <c r="G52"/>
  <c r="G51" s="1"/>
  <c r="G30"/>
  <c r="G13"/>
  <c r="G17"/>
  <c r="G16" s="1"/>
  <c r="G79"/>
  <c r="G78" s="1"/>
  <c r="G77" s="1"/>
  <c r="G76" s="1"/>
  <c r="G75" s="1"/>
  <c r="G12"/>
  <c r="G11" s="1"/>
  <c r="G44"/>
  <c r="G56"/>
  <c r="G55" s="1"/>
  <c r="G54" s="1"/>
  <c r="G60"/>
  <c r="G59" s="1"/>
  <c r="G58" s="1"/>
  <c r="G65"/>
  <c r="G64" s="1"/>
  <c r="G63" s="1"/>
  <c r="G73"/>
  <c r="G72" s="1"/>
  <c r="G71" s="1"/>
  <c r="G70" s="1"/>
  <c r="G69" s="1"/>
  <c r="G90"/>
  <c r="G89" s="1"/>
  <c r="G88" s="1"/>
  <c r="G99"/>
  <c r="G101"/>
  <c r="G104"/>
  <c r="G125"/>
  <c r="G124" s="1"/>
  <c r="G123" s="1"/>
  <c r="G122" s="1"/>
  <c r="G128"/>
  <c r="G127" s="1"/>
  <c r="G26"/>
  <c r="G19"/>
  <c r="G18" s="1"/>
  <c r="E48"/>
  <c r="H9" l="1"/>
  <c r="G50"/>
  <c r="G29"/>
  <c r="G95"/>
  <c r="G94" s="1"/>
  <c r="G93" s="1"/>
  <c r="G87" s="1"/>
  <c r="G121"/>
  <c r="G28" l="1"/>
  <c r="G10" s="1"/>
  <c r="G9" s="1"/>
</calcChain>
</file>

<file path=xl/sharedStrings.xml><?xml version="1.0" encoding="utf-8"?>
<sst xmlns="http://schemas.openxmlformats.org/spreadsheetml/2006/main" count="623" uniqueCount="166">
  <si>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</si>
  <si>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</si>
  <si>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</si>
  <si>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Выполнение функций органами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</si>
  <si>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администраций</t>
  </si>
  <si>
    <t>Другие общегосударственные вопросы</t>
  </si>
  <si>
    <t>00</t>
  </si>
  <si>
    <t>01</t>
  </si>
  <si>
    <t>02</t>
  </si>
  <si>
    <t>04</t>
  </si>
  <si>
    <t>Целевая статья</t>
  </si>
  <si>
    <t>Вид расхода</t>
  </si>
  <si>
    <t>000</t>
  </si>
  <si>
    <t>Жилищно-коммунальное хозяйство</t>
  </si>
  <si>
    <t>Жилищное хозяйство</t>
  </si>
  <si>
    <t>Благоустройство</t>
  </si>
  <si>
    <t>Уличное освещение</t>
  </si>
  <si>
    <t>05</t>
  </si>
  <si>
    <t>03</t>
  </si>
  <si>
    <t>6000100</t>
  </si>
  <si>
    <t>Озеленение</t>
  </si>
  <si>
    <t>Организация и содержание мест захоронения</t>
  </si>
  <si>
    <t>Пенсионное обеспечение</t>
  </si>
  <si>
    <t>10</t>
  </si>
  <si>
    <t>Глава муниципального образования</t>
  </si>
  <si>
    <t>Наименование расходов</t>
  </si>
  <si>
    <t>Подраздел</t>
  </si>
  <si>
    <t>Раздел</t>
  </si>
  <si>
    <t>Расходы за счет доходов от предпринимательской и иной приносящий доходы деятельности</t>
  </si>
  <si>
    <t>09</t>
  </si>
  <si>
    <t>Национальная безопасность и правоохранительная деятельность</t>
  </si>
  <si>
    <t>13</t>
  </si>
  <si>
    <t>Национальная экономика</t>
  </si>
  <si>
    <t>Другие вопросы в области социальной политики</t>
  </si>
  <si>
    <t>06</t>
  </si>
  <si>
    <t>Администратор</t>
  </si>
  <si>
    <t>970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</si>
  <si>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</si>
  <si>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100</t>
  </si>
  <si>
    <t>200</t>
  </si>
  <si>
    <t xml:space="preserve">Иные бюджетные ассигнования </t>
  </si>
  <si>
    <t>800</t>
  </si>
  <si>
    <t>Мероприятия в установленной сфере деятельности</t>
  </si>
  <si>
    <t>Мероприятия по профилактике правонарушений</t>
  </si>
  <si>
    <t>Мероприятия по оценке имущества ,межевание зем.участков,изготовление технических планов</t>
  </si>
  <si>
    <t>Обеспечение  пожарной безопасности</t>
  </si>
  <si>
    <t>Мероприятия по ремонту многоквартирных домов</t>
  </si>
  <si>
    <t>Социальная политика</t>
  </si>
  <si>
    <t>300</t>
  </si>
  <si>
    <t>Мероприятия с детьми инвалидами</t>
  </si>
  <si>
    <t>Органы местного самоуправления</t>
  </si>
  <si>
    <t xml:space="preserve">Мероприятия по разработке документов территориального планирования градостроительного зонирования ,документация по планировке и межевания территорий </t>
  </si>
  <si>
    <t>Мероприятия по пожарной безопасности по городскому  поселению</t>
  </si>
  <si>
    <t>Дорожное хозяйство(дорожные фонды)</t>
  </si>
  <si>
    <t xml:space="preserve">Прочие мероприятия по благоустройству </t>
  </si>
  <si>
    <t xml:space="preserve">Резервные фонды </t>
  </si>
  <si>
    <t>11</t>
  </si>
  <si>
    <t>Резервный фонд</t>
  </si>
  <si>
    <t>Социальные обеспечение  и иные выплаты населению</t>
  </si>
  <si>
    <t xml:space="preserve">Предоставление мер социальной поддержки муниципальным служащим  </t>
  </si>
  <si>
    <t>Диспансеризация  муниципальных служащих</t>
  </si>
  <si>
    <t>Обеспечение  хозяйственного обслуживания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</si>
  <si>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управления государственными внебюджетными фондами</t>
  </si>
  <si>
    <t>0000000000</t>
  </si>
  <si>
    <t>0100000000</t>
  </si>
  <si>
    <t>0100001000</t>
  </si>
  <si>
    <t>0100001040</t>
  </si>
  <si>
    <t>0100001080</t>
  </si>
  <si>
    <t>0100009000</t>
  </si>
  <si>
    <t>0100009010</t>
  </si>
  <si>
    <t>0100002010</t>
  </si>
  <si>
    <t>0100003000</t>
  </si>
  <si>
    <t>0300000000</t>
  </si>
  <si>
    <t>0300004000</t>
  </si>
  <si>
    <t>0300004020</t>
  </si>
  <si>
    <t>1400000000</t>
  </si>
  <si>
    <t>1400004000</t>
  </si>
  <si>
    <t>0500000000</t>
  </si>
  <si>
    <t>0500004000</t>
  </si>
  <si>
    <t>0500004040</t>
  </si>
  <si>
    <t>0700000000</t>
  </si>
  <si>
    <t>0700004000</t>
  </si>
  <si>
    <t>0700004060</t>
  </si>
  <si>
    <t>0900000000</t>
  </si>
  <si>
    <t>0900004000</t>
  </si>
  <si>
    <t>0900004080</t>
  </si>
  <si>
    <t>1900000000</t>
  </si>
  <si>
    <t>1900004000</t>
  </si>
  <si>
    <t>1000000000</t>
  </si>
  <si>
    <t>1000004000</t>
  </si>
  <si>
    <t>1000004090</t>
  </si>
  <si>
    <t>0100007000</t>
  </si>
  <si>
    <t>0100007010</t>
  </si>
  <si>
    <t>0100007020</t>
  </si>
  <si>
    <t>0100007030</t>
  </si>
  <si>
    <t>0100007040</t>
  </si>
  <si>
    <t>0100004000</t>
  </si>
  <si>
    <t>0100004010</t>
  </si>
  <si>
    <t>1700000000</t>
  </si>
  <si>
    <t>1700004000</t>
  </si>
  <si>
    <t>Всего расходов</t>
  </si>
  <si>
    <t>1400004100</t>
  </si>
  <si>
    <t>1900004300</t>
  </si>
  <si>
    <t>1700004030</t>
  </si>
  <si>
    <t>Мобилизационная и вневойсковая подготовка</t>
  </si>
  <si>
    <t>0100051180</t>
  </si>
  <si>
    <t>Осуществление первичного воинского учета на територрии где отсутствуют военные комиссариаты</t>
  </si>
  <si>
    <t>Закупка товаров ,работ и услуг для обеспечения государственных (муниципальных )услуг</t>
  </si>
  <si>
    <t>Закупка товаров, работ и услуг для обеспечения государственных нужд</t>
  </si>
  <si>
    <t>Закупка товаров, работ и услуг для обеспечения  государственных нужд</t>
  </si>
  <si>
    <t>Закупка товаров ,работ и услуг для обеспечения  государственных (муниципальных ) нужд</t>
  </si>
  <si>
    <t>Закупка товаров ,работ и услуг для обеспечения государственных (муниципальных) нужд</t>
  </si>
  <si>
    <t>Закупка товаров ,работ и услуг для  обеспечения государственных (муниципальных )услуг</t>
  </si>
  <si>
    <t xml:space="preserve"> Расходы на содержание специалиста по муниципальным закупкам</t>
  </si>
  <si>
    <t>0100002020</t>
  </si>
  <si>
    <t xml:space="preserve">Программа" Использование и охрана земель на территории Малмыжского городского поселения " на 2018-2021 годы </t>
  </si>
  <si>
    <t>0200002030</t>
  </si>
  <si>
    <t>0200000000</t>
  </si>
  <si>
    <t>0200002000</t>
  </si>
  <si>
    <t>Использование и охрана земель на территории Малмыжского городского поселения</t>
  </si>
  <si>
    <t>07</t>
  </si>
  <si>
    <t>0100009080</t>
  </si>
  <si>
    <t xml:space="preserve">Повышение квалификации муниципальных служащих за счет средств местного бюджета </t>
  </si>
  <si>
    <t>Профессиональная подготовка, переподготовка и повышение квалификации</t>
  </si>
  <si>
    <t>Образование</t>
  </si>
  <si>
    <t>Закупка товаров,работ и услуг для обеспечения государственных (муниципальных) нужд</t>
  </si>
  <si>
    <t>Мероприятия  по ремонту дорожного полотна ,тратуаров</t>
  </si>
  <si>
    <t>Муниципальная    программа"Развитие  транспортной инфраструктуры в  Малмыжском  городском поселении  Кировской области" на 2018-2026 годы.</t>
  </si>
  <si>
    <t>Финансовое обеспечение расходных обязательств муниципального образования ,возникающих при выполнении переданных полномочий</t>
  </si>
  <si>
    <t>0100016000</t>
  </si>
  <si>
    <t>Создание и деятельность в муниципальных образованиях административной комиссии</t>
  </si>
  <si>
    <t>0100016050</t>
  </si>
  <si>
    <t>Закупка товаров, работ и услуг для государственных (муниципальных) нужд</t>
  </si>
  <si>
    <t>Ведомственная структура расходов бюджета поселения на 2020 год</t>
  </si>
  <si>
    <t>Национальная оборона</t>
  </si>
  <si>
    <t>1900002000</t>
  </si>
  <si>
    <t>Финансовое обеспечение деятельности муниципальных учреждений</t>
  </si>
  <si>
    <t>1900002320</t>
  </si>
  <si>
    <t>Предоставление иных межбюджетных трансфертов</t>
  </si>
  <si>
    <t>1900015000</t>
  </si>
  <si>
    <t>19000015170</t>
  </si>
  <si>
    <t>Инвестиционные программы и проекты развития общественной инфраструктуры муниципального образования Кировской области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</si>
  <si>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</si>
  <si>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Муниципальная программа "Формирование современной городской среды на территории  Малмыжского городского поселения на 2018-2022 годы"</t>
  </si>
  <si>
    <t>Мероприятия по формированию современной городской среды за счет средств городского бюджета</t>
  </si>
  <si>
    <t>Закупка товаров, работ и услуг для обеспечения государственных (муниципальных) нужд</t>
  </si>
  <si>
    <t xml:space="preserve">Мероприятия по формированию современной городской среды </t>
  </si>
  <si>
    <t xml:space="preserve">Закупка товаров, работ и услуг для обеспечения государственных (муниципальных нужд) </t>
  </si>
  <si>
    <t>Плановый период</t>
  </si>
  <si>
    <t>2021 год</t>
  </si>
  <si>
    <t>2022 год</t>
  </si>
  <si>
    <t>Муниципальная   программа"Социальная адаптация детей с ограниченными возможностями  в Малмыжском городском поселении Малмыжского района и Кировской области "2019-2022 год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</si>
  <si>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2018-2022 годы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</si>
  <si>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2018-2022годы</t>
  </si>
  <si>
    <t>Муниципальная    программа "Ремонт и содержание муниципального жилья в муниципальном образовании  Малмыжское городское поселение  Малмыжского района Кировской области  на 2018-2022 годы "</t>
  </si>
  <si>
    <t>Муниципальная  программа"Пожарная безопасность муниципального образования Малмыжское городское поселение Кировской области "на 2019-2022 годы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</si>
  <si>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2018-2022 годы  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</si>
  <si>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2018-2022 годы</t>
  </si>
  <si>
    <t xml:space="preserve">Муниципальная программа" Развитие муниципальной службы в  Малмыжском городском поселении Малмыжского района Кировской области " на 2019-2012годы 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</si>
  <si>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2018-2022 год</t>
  </si>
  <si>
    <t>Приложение № 12                                                                                                                                                                        к проекту решения городской Думы                                                                                                                                         от _____________ № _____________</t>
  </si>
  <si>
    <t>2000000000</t>
  </si>
  <si>
    <t>20000L5550</t>
  </si>
  <si>
    <t>20000R5550</t>
  </si>
  <si>
    <t>20000L0000</t>
  </si>
  <si>
    <t>20000R0000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</si>
</sst>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0"/>
      <name val="Arial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63">
    <xf numFmtId="0" fontId="0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 applyProtection="1">
      <alignment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164" fontId="5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Border="1" applyAlignment="1" applyProtection="1">
      <alignment vertical="top"/>
    </xf>
    <xf numFmtId="49" fontId="7" fillId="0" borderId="1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vertical="center" wrapText="1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6" fillId="0" borderId="1" xfId="0" applyNumberFormat="1" applyFont="1" applyFill="1" applyBorder="1" applyAlignment="1" applyProtection="1">
      <alignment vertical="center" wrapText="1"/>
      <protection locked="0"/>
    </xf>
    <xf numFmtId="0" fontId="6" fillId="0" borderId="0" xfId="0" applyNumberFormat="1" applyFont="1" applyFill="1" applyBorder="1" applyAlignment="1" applyProtection="1">
      <alignment vertical="center"/>
      <protection locked="0"/>
    </xf>
    <xf numFmtId="0" fontId="5" fillId="0" borderId="1" xfId="0" applyNumberFormat="1" applyFont="1" applyFill="1" applyBorder="1" applyAlignment="1" applyProtection="1">
      <alignment vertical="center" wrapText="1"/>
      <protection locked="0"/>
    </xf>
    <xf numFmtId="0" fontId="3" fillId="0" borderId="3" xfId="0" applyNumberFormat="1" applyFont="1" applyFill="1" applyBorder="1" applyAlignment="1" applyProtection="1">
      <alignment vertical="center" wrapText="1"/>
      <protection locked="0"/>
    </xf>
    <xf numFmtId="0" fontId="5" fillId="0" borderId="1" xfId="0" applyNumberFormat="1" applyFont="1" applyBorder="1" applyAlignment="1" applyProtection="1">
      <alignment vertical="center" wrapText="1"/>
      <protection locked="0"/>
    </xf>
    <xf numFmtId="0" fontId="6" fillId="0" borderId="1" xfId="0" applyNumberFormat="1" applyFont="1" applyBorder="1" applyAlignment="1" applyProtection="1">
      <alignment vertical="center" wrapText="1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49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1" xfId="0" applyNumberFormat="1" applyFont="1" applyFill="1" applyBorder="1" applyAlignment="1" applyProtection="1">
      <alignment vertical="top" wrapText="1"/>
    </xf>
    <xf numFmtId="164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top"/>
    </xf>
    <xf numFmtId="164" fontId="7" fillId="0" borderId="1" xfId="0" applyNumberFormat="1" applyFont="1" applyFill="1" applyBorder="1" applyAlignment="1" applyProtection="1">
      <alignment horizontal="center" vertical="top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49" fontId="5" fillId="0" borderId="7" xfId="0" applyNumberFormat="1" applyFont="1" applyBorder="1" applyAlignment="1">
      <alignment wrapText="1"/>
    </xf>
    <xf numFmtId="0" fontId="9" fillId="0" borderId="1" xfId="0" applyNumberFormat="1" applyFont="1" applyFill="1" applyBorder="1" applyAlignment="1" applyProtection="1">
      <alignment vertical="top" wrapText="1"/>
    </xf>
    <xf numFmtId="0" fontId="6" fillId="0" borderId="1" xfId="0" applyNumberFormat="1" applyFont="1" applyFill="1" applyBorder="1" applyAlignment="1" applyProtection="1">
      <alignment vertical="top" wrapText="1"/>
    </xf>
    <xf numFmtId="0" fontId="9" fillId="0" borderId="3" xfId="0" applyNumberFormat="1" applyFont="1" applyFill="1" applyBorder="1" applyAlignment="1" applyProtection="1">
      <alignment vertical="top" wrapText="1"/>
    </xf>
    <xf numFmtId="0" fontId="6" fillId="0" borderId="6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NumberFormat="1" applyFont="1" applyFill="1" applyBorder="1" applyAlignment="1" applyProtection="1">
      <alignment horizontal="center" vertical="center"/>
      <protection locked="0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49" fontId="5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/>
      <protection locked="0"/>
    </xf>
    <xf numFmtId="164" fontId="5" fillId="2" borderId="1" xfId="0" applyNumberFormat="1" applyFont="1" applyFill="1" applyBorder="1" applyAlignment="1" applyProtection="1">
      <alignment horizontal="center" vertical="center"/>
    </xf>
    <xf numFmtId="49" fontId="5" fillId="2" borderId="0" xfId="0" applyNumberFormat="1" applyFont="1" applyFill="1" applyBorder="1" applyAlignment="1">
      <alignment wrapText="1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NumberFormat="1" applyFont="1" applyFill="1" applyBorder="1" applyAlignment="1" applyProtection="1">
      <alignment horizontal="center" vertical="center"/>
      <protection locked="0"/>
    </xf>
    <xf numFmtId="0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9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32"/>
  <sheetViews>
    <sheetView tabSelected="1" view="pageBreakPreview" zoomScale="112" zoomScaleSheetLayoutView="112" workbookViewId="0">
      <selection activeCell="A105" sqref="A105"/>
    </sheetView>
  </sheetViews>
  <sheetFormatPr defaultRowHeight="12.75"/>
  <cols>
    <col min="1" max="1" width="48.28515625" style="14" customWidth="1"/>
    <col min="2" max="2" width="8.85546875" style="14" customWidth="1"/>
    <col min="3" max="3" width="7.7109375" style="15" customWidth="1"/>
    <col min="4" max="4" width="11.7109375" style="15" customWidth="1"/>
    <col min="5" max="5" width="11.28515625" style="15" customWidth="1"/>
    <col min="6" max="6" width="9.7109375" style="15" customWidth="1"/>
    <col min="7" max="7" width="12.85546875" style="15" customWidth="1"/>
    <col min="8" max="8" width="11.85546875" style="15" customWidth="1"/>
    <col min="9" max="9" width="11.28515625" style="15" customWidth="1"/>
    <col min="10" max="16384" width="9.140625" style="15"/>
  </cols>
  <sheetData>
    <row r="1" spans="1:8" ht="59.25" customHeight="1">
      <c r="C1" s="14"/>
      <c r="D1" s="14"/>
      <c r="E1" s="54" t="s">
        <v>160</v>
      </c>
      <c r="F1" s="54"/>
      <c r="G1" s="54"/>
      <c r="H1" s="54"/>
    </row>
    <row r="2" spans="1:8" ht="11.25" customHeight="1">
      <c r="A2" s="55"/>
      <c r="B2" s="55"/>
      <c r="C2" s="55"/>
      <c r="D2" s="55"/>
      <c r="E2" s="55"/>
      <c r="F2" s="55"/>
      <c r="G2" s="55"/>
    </row>
    <row r="3" spans="1:8" ht="9" customHeight="1">
      <c r="A3" s="55"/>
      <c r="B3" s="55"/>
      <c r="C3" s="55"/>
      <c r="D3" s="55"/>
      <c r="E3" s="55"/>
      <c r="F3" s="55"/>
      <c r="G3" s="55"/>
    </row>
    <row r="4" spans="1:8" hidden="1"/>
    <row r="5" spans="1:8" ht="19.5" customHeight="1">
      <c r="A5" s="56" t="s">
        <v>133</v>
      </c>
      <c r="B5" s="56"/>
      <c r="C5" s="57"/>
      <c r="D5" s="57"/>
      <c r="E5" s="57"/>
      <c r="F5" s="57"/>
      <c r="G5" s="57"/>
    </row>
    <row r="6" spans="1:8" ht="22.5" customHeight="1">
      <c r="A6" s="58"/>
      <c r="B6" s="58"/>
      <c r="C6" s="58"/>
      <c r="D6" s="58"/>
      <c r="E6" s="58"/>
      <c r="F6" s="58"/>
      <c r="G6" s="57"/>
    </row>
    <row r="7" spans="1:8" ht="30" customHeight="1">
      <c r="A7" s="61" t="s">
        <v>25</v>
      </c>
      <c r="B7" s="61" t="s">
        <v>35</v>
      </c>
      <c r="C7" s="61" t="s">
        <v>27</v>
      </c>
      <c r="D7" s="61" t="s">
        <v>26</v>
      </c>
      <c r="E7" s="61" t="s">
        <v>10</v>
      </c>
      <c r="F7" s="61" t="s">
        <v>11</v>
      </c>
      <c r="G7" s="59" t="s">
        <v>148</v>
      </c>
      <c r="H7" s="60"/>
    </row>
    <row r="8" spans="1:8" s="42" customFormat="1" ht="22.5" customHeight="1">
      <c r="A8" s="62"/>
      <c r="B8" s="62"/>
      <c r="C8" s="62"/>
      <c r="D8" s="62"/>
      <c r="E8" s="62"/>
      <c r="F8" s="62"/>
      <c r="G8" s="43" t="s">
        <v>149</v>
      </c>
      <c r="H8" s="44" t="s">
        <v>150</v>
      </c>
    </row>
    <row r="9" spans="1:8" s="18" customFormat="1" ht="24" customHeight="1">
      <c r="A9" s="17" t="s">
        <v>100</v>
      </c>
      <c r="B9" s="28">
        <v>970</v>
      </c>
      <c r="C9" s="8" t="s">
        <v>6</v>
      </c>
      <c r="D9" s="8" t="s">
        <v>6</v>
      </c>
      <c r="E9" s="8" t="s">
        <v>63</v>
      </c>
      <c r="F9" s="8" t="s">
        <v>12</v>
      </c>
      <c r="G9" s="10">
        <f>G10+G63+G69+G75+G87+G121+G115</f>
        <v>18391.569999999996</v>
      </c>
      <c r="H9" s="10">
        <f>H10+H63+H69+H75+H87+H121+H115</f>
        <v>19234.889999999996</v>
      </c>
    </row>
    <row r="10" spans="1:8" s="18" customFormat="1" ht="17.25" customHeight="1">
      <c r="A10" s="17" t="s">
        <v>0</v>
      </c>
      <c r="B10" s="28">
        <v>970</v>
      </c>
      <c r="C10" s="8" t="s">
        <v>7</v>
      </c>
      <c r="D10" s="8" t="s">
        <v>6</v>
      </c>
      <c r="E10" s="8" t="s">
        <v>63</v>
      </c>
      <c r="F10" s="8" t="s">
        <v>12</v>
      </c>
      <c r="G10" s="10">
        <f>G11+G16+G23+G28</f>
        <v>6090.9960000000001</v>
      </c>
      <c r="H10" s="10">
        <f>H11+H16+H23+H28</f>
        <v>6301.12</v>
      </c>
    </row>
    <row r="11" spans="1:8" s="18" customFormat="1" ht="38.25">
      <c r="A11" s="17" t="s">
        <v>1</v>
      </c>
      <c r="B11" s="28">
        <v>970</v>
      </c>
      <c r="C11" s="8" t="s">
        <v>7</v>
      </c>
      <c r="D11" s="8" t="s">
        <v>8</v>
      </c>
      <c r="E11" s="8" t="s">
        <v>63</v>
      </c>
      <c r="F11" s="8" t="s">
        <v>12</v>
      </c>
      <c r="G11" s="10">
        <f>G12</f>
        <v>797.72400000000005</v>
      </c>
      <c r="H11" s="10">
        <f>H12</f>
        <v>797.72400000000005</v>
      </c>
    </row>
    <row r="12" spans="1:8" ht="51.75" customHeight="1">
      <c r="A12" s="19" t="s">
        <v>152</v>
      </c>
      <c r="B12" s="28">
        <v>970</v>
      </c>
      <c r="C12" s="8" t="s">
        <v>7</v>
      </c>
      <c r="D12" s="8" t="s">
        <v>8</v>
      </c>
      <c r="E12" s="8" t="s">
        <v>64</v>
      </c>
      <c r="F12" s="8" t="s">
        <v>12</v>
      </c>
      <c r="G12" s="10">
        <f>G14</f>
        <v>797.72400000000005</v>
      </c>
      <c r="H12" s="10">
        <f>H14</f>
        <v>797.72400000000005</v>
      </c>
    </row>
    <row r="13" spans="1:8" ht="48.75" customHeight="1">
      <c r="A13" s="19" t="s">
        <v>2</v>
      </c>
      <c r="B13" s="28">
        <v>970</v>
      </c>
      <c r="C13" s="8" t="s">
        <v>7</v>
      </c>
      <c r="D13" s="8" t="s">
        <v>8</v>
      </c>
      <c r="E13" s="8" t="s">
        <v>65</v>
      </c>
      <c r="F13" s="8" t="s">
        <v>12</v>
      </c>
      <c r="G13" s="10">
        <f>G14</f>
        <v>797.72400000000005</v>
      </c>
      <c r="H13" s="10">
        <f>H14</f>
        <v>797.72400000000005</v>
      </c>
    </row>
    <row r="14" spans="1:8" ht="18" customHeight="1">
      <c r="A14" s="19" t="s">
        <v>24</v>
      </c>
      <c r="B14" s="28">
        <v>970</v>
      </c>
      <c r="C14" s="8" t="s">
        <v>7</v>
      </c>
      <c r="D14" s="8" t="s">
        <v>8</v>
      </c>
      <c r="E14" s="8" t="s">
        <v>66</v>
      </c>
      <c r="F14" s="8" t="s">
        <v>12</v>
      </c>
      <c r="G14" s="10">
        <f>G15</f>
        <v>797.72400000000005</v>
      </c>
      <c r="H14" s="10">
        <f>H15</f>
        <v>797.72400000000005</v>
      </c>
    </row>
    <row r="15" spans="1:8" ht="63.75">
      <c r="A15" s="19" t="s">
        <v>62</v>
      </c>
      <c r="B15" s="28">
        <v>970</v>
      </c>
      <c r="C15" s="8" t="s">
        <v>7</v>
      </c>
      <c r="D15" s="8" t="s">
        <v>8</v>
      </c>
      <c r="E15" s="8" t="s">
        <v>66</v>
      </c>
      <c r="F15" s="8" t="s">
        <v>38</v>
      </c>
      <c r="G15" s="11">
        <v>797.72400000000005</v>
      </c>
      <c r="H15" s="11">
        <v>797.72400000000005</v>
      </c>
    </row>
    <row r="16" spans="1:8" s="18" customFormat="1" ht="51.75" customHeight="1">
      <c r="A16" s="17" t="s">
        <v>4</v>
      </c>
      <c r="B16" s="28">
        <v>970</v>
      </c>
      <c r="C16" s="8" t="s">
        <v>7</v>
      </c>
      <c r="D16" s="8" t="s">
        <v>9</v>
      </c>
      <c r="E16" s="8" t="s">
        <v>63</v>
      </c>
      <c r="F16" s="8" t="s">
        <v>12</v>
      </c>
      <c r="G16" s="10">
        <f>G17</f>
        <v>3447.4589999999998</v>
      </c>
      <c r="H16" s="10">
        <f>H17</f>
        <v>3547.4589999999998</v>
      </c>
    </row>
    <row r="17" spans="1:8" s="18" customFormat="1" ht="51.75" customHeight="1">
      <c r="A17" s="19" t="s">
        <v>152</v>
      </c>
      <c r="B17" s="28">
        <v>970</v>
      </c>
      <c r="C17" s="8" t="s">
        <v>7</v>
      </c>
      <c r="D17" s="8" t="s">
        <v>9</v>
      </c>
      <c r="E17" s="8" t="s">
        <v>64</v>
      </c>
      <c r="F17" s="8" t="s">
        <v>12</v>
      </c>
      <c r="G17" s="10">
        <f>G20+G21+G22</f>
        <v>3447.4589999999998</v>
      </c>
      <c r="H17" s="10">
        <f>H20+H21+H22</f>
        <v>3547.4589999999998</v>
      </c>
    </row>
    <row r="18" spans="1:8" ht="51" customHeight="1">
      <c r="A18" s="19" t="s">
        <v>2</v>
      </c>
      <c r="B18" s="28">
        <v>970</v>
      </c>
      <c r="C18" s="8" t="s">
        <v>7</v>
      </c>
      <c r="D18" s="8" t="s">
        <v>9</v>
      </c>
      <c r="E18" s="8" t="s">
        <v>65</v>
      </c>
      <c r="F18" s="8" t="s">
        <v>12</v>
      </c>
      <c r="G18" s="10">
        <f>G19</f>
        <v>3447.4589999999998</v>
      </c>
      <c r="H18" s="10">
        <f>H19</f>
        <v>3547.4589999999998</v>
      </c>
    </row>
    <row r="19" spans="1:8">
      <c r="A19" s="19" t="s">
        <v>50</v>
      </c>
      <c r="B19" s="28">
        <v>970</v>
      </c>
      <c r="C19" s="8" t="s">
        <v>7</v>
      </c>
      <c r="D19" s="8" t="s">
        <v>9</v>
      </c>
      <c r="E19" s="8" t="s">
        <v>67</v>
      </c>
      <c r="F19" s="8" t="s">
        <v>12</v>
      </c>
      <c r="G19" s="10">
        <f>G20+G21+G22</f>
        <v>3447.4589999999998</v>
      </c>
      <c r="H19" s="10">
        <f>H20+H21+H22</f>
        <v>3547.4589999999998</v>
      </c>
    </row>
    <row r="20" spans="1:8" ht="63.75">
      <c r="A20" s="19" t="s">
        <v>37</v>
      </c>
      <c r="B20" s="28">
        <v>970</v>
      </c>
      <c r="C20" s="8" t="s">
        <v>7</v>
      </c>
      <c r="D20" s="8" t="s">
        <v>9</v>
      </c>
      <c r="E20" s="8" t="s">
        <v>67</v>
      </c>
      <c r="F20" s="8" t="s">
        <v>38</v>
      </c>
      <c r="G20" s="11">
        <v>2608.779</v>
      </c>
      <c r="H20" s="11">
        <v>2608.779</v>
      </c>
    </row>
    <row r="21" spans="1:8" ht="25.5">
      <c r="A21" s="19" t="s">
        <v>107</v>
      </c>
      <c r="B21" s="8" t="s">
        <v>36</v>
      </c>
      <c r="C21" s="8" t="s">
        <v>7</v>
      </c>
      <c r="D21" s="8" t="s">
        <v>9</v>
      </c>
      <c r="E21" s="8" t="s">
        <v>67</v>
      </c>
      <c r="F21" s="9">
        <v>200</v>
      </c>
      <c r="G21" s="11">
        <v>800</v>
      </c>
      <c r="H21" s="11">
        <v>900</v>
      </c>
    </row>
    <row r="22" spans="1:8">
      <c r="A22" s="19" t="s">
        <v>40</v>
      </c>
      <c r="B22" s="8" t="s">
        <v>36</v>
      </c>
      <c r="C22" s="8" t="s">
        <v>7</v>
      </c>
      <c r="D22" s="8" t="s">
        <v>9</v>
      </c>
      <c r="E22" s="8" t="s">
        <v>67</v>
      </c>
      <c r="F22" s="9">
        <v>800</v>
      </c>
      <c r="G22" s="11">
        <v>38.68</v>
      </c>
      <c r="H22" s="11">
        <v>38.68</v>
      </c>
    </row>
    <row r="23" spans="1:8">
      <c r="A23" s="17" t="s">
        <v>55</v>
      </c>
      <c r="B23" s="8" t="s">
        <v>36</v>
      </c>
      <c r="C23" s="8" t="s">
        <v>7</v>
      </c>
      <c r="D23" s="8" t="s">
        <v>56</v>
      </c>
      <c r="E23" s="7" t="s">
        <v>63</v>
      </c>
      <c r="F23" s="7" t="s">
        <v>12</v>
      </c>
      <c r="G23" s="11">
        <v>50</v>
      </c>
      <c r="H23" s="11">
        <v>50</v>
      </c>
    </row>
    <row r="24" spans="1:8" ht="57.75" customHeight="1">
      <c r="A24" s="19" t="s">
        <v>152</v>
      </c>
      <c r="B24" s="8" t="s">
        <v>36</v>
      </c>
      <c r="C24" s="8" t="s">
        <v>7</v>
      </c>
      <c r="D24" s="8" t="s">
        <v>56</v>
      </c>
      <c r="E24" s="7" t="s">
        <v>64</v>
      </c>
      <c r="F24" s="7" t="s">
        <v>12</v>
      </c>
      <c r="G24" s="11">
        <v>50</v>
      </c>
      <c r="H24" s="11">
        <v>50</v>
      </c>
    </row>
    <row r="25" spans="1:8" ht="19.5" customHeight="1">
      <c r="A25" s="19" t="s">
        <v>42</v>
      </c>
      <c r="B25" s="8" t="s">
        <v>36</v>
      </c>
      <c r="C25" s="8" t="s">
        <v>7</v>
      </c>
      <c r="D25" s="8" t="s">
        <v>56</v>
      </c>
      <c r="E25" s="8" t="s">
        <v>68</v>
      </c>
      <c r="F25" s="7" t="s">
        <v>12</v>
      </c>
      <c r="G25" s="11">
        <v>50</v>
      </c>
      <c r="H25" s="11">
        <v>50</v>
      </c>
    </row>
    <row r="26" spans="1:8" ht="18.75" customHeight="1">
      <c r="A26" s="19" t="s">
        <v>57</v>
      </c>
      <c r="B26" s="8" t="s">
        <v>36</v>
      </c>
      <c r="C26" s="8" t="s">
        <v>7</v>
      </c>
      <c r="D26" s="8" t="s">
        <v>56</v>
      </c>
      <c r="E26" s="8" t="s">
        <v>69</v>
      </c>
      <c r="F26" s="8" t="s">
        <v>12</v>
      </c>
      <c r="G26" s="11">
        <f>G27</f>
        <v>50</v>
      </c>
      <c r="H26" s="11">
        <f>H27</f>
        <v>50</v>
      </c>
    </row>
    <row r="27" spans="1:8" ht="18.75" customHeight="1">
      <c r="A27" s="19" t="s">
        <v>40</v>
      </c>
      <c r="B27" s="8" t="s">
        <v>36</v>
      </c>
      <c r="C27" s="8" t="s">
        <v>7</v>
      </c>
      <c r="D27" s="8" t="s">
        <v>56</v>
      </c>
      <c r="E27" s="8" t="s">
        <v>69</v>
      </c>
      <c r="F27" s="8" t="s">
        <v>41</v>
      </c>
      <c r="G27" s="11">
        <v>50</v>
      </c>
      <c r="H27" s="11">
        <v>50</v>
      </c>
    </row>
    <row r="28" spans="1:8" s="18" customFormat="1" ht="21" customHeight="1">
      <c r="A28" s="17" t="s">
        <v>5</v>
      </c>
      <c r="B28" s="28">
        <v>970</v>
      </c>
      <c r="C28" s="8" t="s">
        <v>7</v>
      </c>
      <c r="D28" s="8">
        <v>13</v>
      </c>
      <c r="E28" s="8" t="s">
        <v>63</v>
      </c>
      <c r="F28" s="8" t="s">
        <v>12</v>
      </c>
      <c r="G28" s="10">
        <f>G29+G40+G44+G50+G54+G58</f>
        <v>1795.8130000000001</v>
      </c>
      <c r="H28" s="10">
        <f>H29+H40+H44+H50+H54+H58</f>
        <v>1905.9370000000001</v>
      </c>
    </row>
    <row r="29" spans="1:8" s="18" customFormat="1" ht="51">
      <c r="A29" s="19" t="s">
        <v>153</v>
      </c>
      <c r="B29" s="28">
        <v>970</v>
      </c>
      <c r="C29" s="8" t="s">
        <v>7</v>
      </c>
      <c r="D29" s="8" t="s">
        <v>31</v>
      </c>
      <c r="E29" s="8" t="s">
        <v>64</v>
      </c>
      <c r="F29" s="8" t="s">
        <v>12</v>
      </c>
      <c r="G29" s="10">
        <f>G30+G32+G34+G37</f>
        <v>1029.3130000000001</v>
      </c>
      <c r="H29" s="10">
        <f>H30+H32+H34+H37</f>
        <v>1139.4370000000001</v>
      </c>
    </row>
    <row r="30" spans="1:8" s="18" customFormat="1" ht="27.75" customHeight="1">
      <c r="A30" s="19" t="s">
        <v>113</v>
      </c>
      <c r="B30" s="28">
        <v>970</v>
      </c>
      <c r="C30" s="8" t="s">
        <v>7</v>
      </c>
      <c r="D30" s="8" t="s">
        <v>31</v>
      </c>
      <c r="E30" s="8" t="s">
        <v>70</v>
      </c>
      <c r="F30" s="8" t="s">
        <v>12</v>
      </c>
      <c r="G30" s="10">
        <f>G31</f>
        <v>231.167</v>
      </c>
      <c r="H30" s="10">
        <f>H31</f>
        <v>231.167</v>
      </c>
    </row>
    <row r="31" spans="1:8" s="18" customFormat="1" ht="60.75" customHeight="1">
      <c r="A31" s="19" t="s">
        <v>37</v>
      </c>
      <c r="B31" s="28">
        <v>970</v>
      </c>
      <c r="C31" s="8" t="s">
        <v>7</v>
      </c>
      <c r="D31" s="8" t="s">
        <v>31</v>
      </c>
      <c r="E31" s="8" t="s">
        <v>70</v>
      </c>
      <c r="F31" s="8" t="s">
        <v>38</v>
      </c>
      <c r="G31" s="10">
        <v>231.167</v>
      </c>
      <c r="H31" s="10">
        <v>231.167</v>
      </c>
    </row>
    <row r="32" spans="1:8" s="18" customFormat="1" ht="21.75" customHeight="1">
      <c r="A32" s="19" t="s">
        <v>42</v>
      </c>
      <c r="B32" s="28">
        <v>970</v>
      </c>
      <c r="C32" s="8" t="s">
        <v>7</v>
      </c>
      <c r="D32" s="8" t="s">
        <v>31</v>
      </c>
      <c r="E32" s="8" t="s">
        <v>114</v>
      </c>
      <c r="F32" s="8" t="s">
        <v>12</v>
      </c>
      <c r="G32" s="10">
        <f>G33</f>
        <v>231.167</v>
      </c>
      <c r="H32" s="10">
        <f>H33</f>
        <v>231.167</v>
      </c>
    </row>
    <row r="33" spans="1:9" s="18" customFormat="1" ht="58.5" customHeight="1">
      <c r="A33" s="19" t="s">
        <v>37</v>
      </c>
      <c r="B33" s="28">
        <v>970</v>
      </c>
      <c r="C33" s="8" t="s">
        <v>7</v>
      </c>
      <c r="D33" s="8" t="s">
        <v>31</v>
      </c>
      <c r="E33" s="8" t="s">
        <v>114</v>
      </c>
      <c r="F33" s="8" t="s">
        <v>38</v>
      </c>
      <c r="G33" s="10">
        <v>231.167</v>
      </c>
      <c r="H33" s="10">
        <v>231.167</v>
      </c>
    </row>
    <row r="34" spans="1:9" s="18" customFormat="1">
      <c r="A34" s="17" t="s">
        <v>61</v>
      </c>
      <c r="B34" s="28">
        <v>970</v>
      </c>
      <c r="C34" s="8" t="s">
        <v>7</v>
      </c>
      <c r="D34" s="8" t="s">
        <v>31</v>
      </c>
      <c r="E34" s="8" t="s">
        <v>71</v>
      </c>
      <c r="F34" s="8" t="s">
        <v>12</v>
      </c>
      <c r="G34" s="10">
        <f>G35+G36</f>
        <v>566.779</v>
      </c>
      <c r="H34" s="10">
        <f>H35+H36</f>
        <v>676.90300000000002</v>
      </c>
    </row>
    <row r="35" spans="1:9" ht="57" customHeight="1">
      <c r="A35" s="19" t="s">
        <v>37</v>
      </c>
      <c r="B35" s="28">
        <v>970</v>
      </c>
      <c r="C35" s="8" t="s">
        <v>7</v>
      </c>
      <c r="D35" s="8" t="s">
        <v>31</v>
      </c>
      <c r="E35" s="8" t="s">
        <v>71</v>
      </c>
      <c r="F35" s="8" t="s">
        <v>38</v>
      </c>
      <c r="G35" s="11">
        <v>176.239</v>
      </c>
      <c r="H35" s="11">
        <v>176.239</v>
      </c>
      <c r="I35" s="14"/>
    </row>
    <row r="36" spans="1:9" ht="32.25" customHeight="1">
      <c r="A36" s="19" t="s">
        <v>111</v>
      </c>
      <c r="B36" s="28">
        <v>970</v>
      </c>
      <c r="C36" s="8" t="s">
        <v>7</v>
      </c>
      <c r="D36" s="8" t="s">
        <v>31</v>
      </c>
      <c r="E36" s="8" t="s">
        <v>71</v>
      </c>
      <c r="F36" s="8" t="s">
        <v>39</v>
      </c>
      <c r="G36" s="11">
        <v>390.54</v>
      </c>
      <c r="H36" s="11">
        <v>500.66399999999999</v>
      </c>
    </row>
    <row r="37" spans="1:9" s="33" customFormat="1" ht="44.25" customHeight="1">
      <c r="A37" s="40" t="s">
        <v>128</v>
      </c>
      <c r="B37" s="28">
        <v>970</v>
      </c>
      <c r="C37" s="8" t="s">
        <v>7</v>
      </c>
      <c r="D37" s="8" t="s">
        <v>31</v>
      </c>
      <c r="E37" s="8" t="s">
        <v>129</v>
      </c>
      <c r="F37" s="8" t="s">
        <v>12</v>
      </c>
      <c r="G37" s="11">
        <f>G38</f>
        <v>0.2</v>
      </c>
      <c r="H37" s="11">
        <v>0.2</v>
      </c>
    </row>
    <row r="38" spans="1:9" s="33" customFormat="1" ht="32.25" customHeight="1">
      <c r="A38" s="34" t="s">
        <v>130</v>
      </c>
      <c r="B38" s="28">
        <v>970</v>
      </c>
      <c r="C38" s="8" t="s">
        <v>7</v>
      </c>
      <c r="D38" s="8" t="s">
        <v>31</v>
      </c>
      <c r="E38" s="8" t="s">
        <v>131</v>
      </c>
      <c r="F38" s="8" t="s">
        <v>12</v>
      </c>
      <c r="G38" s="10">
        <f>G39</f>
        <v>0.2</v>
      </c>
      <c r="H38" s="11">
        <v>0.2</v>
      </c>
    </row>
    <row r="39" spans="1:9" s="33" customFormat="1" ht="29.25" customHeight="1">
      <c r="A39" s="3" t="s">
        <v>132</v>
      </c>
      <c r="B39" s="28">
        <v>970</v>
      </c>
      <c r="C39" s="8" t="s">
        <v>7</v>
      </c>
      <c r="D39" s="8" t="s">
        <v>31</v>
      </c>
      <c r="E39" s="8" t="s">
        <v>131</v>
      </c>
      <c r="F39" s="8" t="s">
        <v>39</v>
      </c>
      <c r="G39" s="10">
        <v>0.2</v>
      </c>
      <c r="H39" s="11">
        <v>0.2</v>
      </c>
    </row>
    <row r="40" spans="1:9" ht="43.5" customHeight="1">
      <c r="A40" s="17" t="s">
        <v>115</v>
      </c>
      <c r="B40" s="28">
        <v>970</v>
      </c>
      <c r="C40" s="8" t="s">
        <v>7</v>
      </c>
      <c r="D40" s="8" t="s">
        <v>31</v>
      </c>
      <c r="E40" s="8" t="s">
        <v>117</v>
      </c>
      <c r="F40" s="8" t="s">
        <v>12</v>
      </c>
      <c r="G40" s="11">
        <v>30</v>
      </c>
      <c r="H40" s="11">
        <f>H41</f>
        <v>30</v>
      </c>
    </row>
    <row r="41" spans="1:9" ht="18" customHeight="1">
      <c r="A41" s="19" t="s">
        <v>42</v>
      </c>
      <c r="B41" s="28">
        <v>970</v>
      </c>
      <c r="C41" s="8" t="s">
        <v>7</v>
      </c>
      <c r="D41" s="8" t="s">
        <v>31</v>
      </c>
      <c r="E41" s="8" t="s">
        <v>118</v>
      </c>
      <c r="F41" s="8" t="s">
        <v>12</v>
      </c>
      <c r="G41" s="11">
        <v>30</v>
      </c>
      <c r="H41" s="11">
        <v>30</v>
      </c>
    </row>
    <row r="42" spans="1:9" ht="27.75" customHeight="1">
      <c r="A42" s="14" t="s">
        <v>119</v>
      </c>
      <c r="B42" s="28">
        <v>970</v>
      </c>
      <c r="C42" s="8" t="s">
        <v>7</v>
      </c>
      <c r="D42" s="8" t="s">
        <v>31</v>
      </c>
      <c r="E42" s="8" t="s">
        <v>116</v>
      </c>
      <c r="F42" s="8" t="s">
        <v>12</v>
      </c>
      <c r="G42" s="10">
        <v>30</v>
      </c>
      <c r="H42" s="11">
        <v>30</v>
      </c>
    </row>
    <row r="43" spans="1:9" ht="32.25" customHeight="1">
      <c r="A43" s="19" t="s">
        <v>112</v>
      </c>
      <c r="B43" s="28">
        <v>970</v>
      </c>
      <c r="C43" s="8" t="s">
        <v>7</v>
      </c>
      <c r="D43" s="8" t="s">
        <v>31</v>
      </c>
      <c r="E43" s="8" t="s">
        <v>116</v>
      </c>
      <c r="F43" s="8" t="s">
        <v>39</v>
      </c>
      <c r="G43" s="10">
        <v>30</v>
      </c>
      <c r="H43" s="11">
        <v>30</v>
      </c>
    </row>
    <row r="44" spans="1:9" ht="54.75" customHeight="1">
      <c r="A44" s="17" t="s">
        <v>159</v>
      </c>
      <c r="B44" s="28">
        <v>970</v>
      </c>
      <c r="C44" s="8" t="s">
        <v>7</v>
      </c>
      <c r="D44" s="8" t="s">
        <v>31</v>
      </c>
      <c r="E44" s="8" t="s">
        <v>72</v>
      </c>
      <c r="F44" s="8" t="s">
        <v>12</v>
      </c>
      <c r="G44" s="10">
        <f>G45</f>
        <v>80</v>
      </c>
      <c r="H44" s="11">
        <v>80</v>
      </c>
    </row>
    <row r="45" spans="1:9" s="18" customFormat="1" ht="24.75" customHeight="1">
      <c r="A45" s="19" t="s">
        <v>42</v>
      </c>
      <c r="B45" s="28">
        <v>970</v>
      </c>
      <c r="C45" s="8" t="s">
        <v>7</v>
      </c>
      <c r="D45" s="8" t="s">
        <v>31</v>
      </c>
      <c r="E45" s="8" t="s">
        <v>73</v>
      </c>
      <c r="F45" s="8" t="s">
        <v>12</v>
      </c>
      <c r="G45" s="10">
        <v>80</v>
      </c>
      <c r="H45" s="11">
        <v>80</v>
      </c>
    </row>
    <row r="46" spans="1:9" ht="63" customHeight="1">
      <c r="A46" s="20" t="s">
        <v>51</v>
      </c>
      <c r="B46" s="28">
        <v>970</v>
      </c>
      <c r="C46" s="8" t="s">
        <v>7</v>
      </c>
      <c r="D46" s="8" t="s">
        <v>31</v>
      </c>
      <c r="E46" s="8" t="s">
        <v>74</v>
      </c>
      <c r="F46" s="8" t="s">
        <v>12</v>
      </c>
      <c r="G46" s="10">
        <v>80</v>
      </c>
      <c r="H46" s="11">
        <v>80</v>
      </c>
    </row>
    <row r="47" spans="1:9" ht="25.5">
      <c r="A47" s="19" t="s">
        <v>110</v>
      </c>
      <c r="B47" s="28">
        <v>970</v>
      </c>
      <c r="C47" s="8" t="s">
        <v>7</v>
      </c>
      <c r="D47" s="8" t="s">
        <v>31</v>
      </c>
      <c r="E47" s="8" t="s">
        <v>74</v>
      </c>
      <c r="F47" s="8" t="s">
        <v>39</v>
      </c>
      <c r="G47" s="11">
        <v>80</v>
      </c>
      <c r="H47" s="11">
        <v>80</v>
      </c>
    </row>
    <row r="48" spans="1:9" ht="29.25" hidden="1" customHeight="1">
      <c r="A48" s="19" t="s">
        <v>3</v>
      </c>
      <c r="B48" s="28"/>
      <c r="C48" s="8"/>
      <c r="D48" s="8"/>
      <c r="E48" s="10">
        <f>E49</f>
        <v>1</v>
      </c>
      <c r="F48" s="8">
        <v>500</v>
      </c>
      <c r="G48" s="11"/>
      <c r="H48" s="11"/>
    </row>
    <row r="49" spans="1:8" ht="0.75" hidden="1" customHeight="1">
      <c r="A49" s="21" t="s">
        <v>28</v>
      </c>
      <c r="B49" s="28"/>
      <c r="C49" s="8"/>
      <c r="D49" s="8"/>
      <c r="E49" s="10">
        <v>1</v>
      </c>
      <c r="F49" s="8">
        <v>935</v>
      </c>
      <c r="G49" s="11"/>
      <c r="H49" s="11"/>
    </row>
    <row r="50" spans="1:8" ht="51">
      <c r="A50" s="17" t="s">
        <v>158</v>
      </c>
      <c r="B50" s="28">
        <v>970</v>
      </c>
      <c r="C50" s="8" t="s">
        <v>7</v>
      </c>
      <c r="D50" s="8" t="s">
        <v>31</v>
      </c>
      <c r="E50" s="8" t="s">
        <v>75</v>
      </c>
      <c r="F50" s="8" t="s">
        <v>12</v>
      </c>
      <c r="G50" s="10">
        <f>G52</f>
        <v>5</v>
      </c>
      <c r="H50" s="11">
        <v>5</v>
      </c>
    </row>
    <row r="51" spans="1:8">
      <c r="A51" s="3" t="s">
        <v>42</v>
      </c>
      <c r="B51" s="28">
        <v>970</v>
      </c>
      <c r="C51" s="8" t="s">
        <v>7</v>
      </c>
      <c r="D51" s="8" t="s">
        <v>31</v>
      </c>
      <c r="E51" s="8" t="s">
        <v>76</v>
      </c>
      <c r="F51" s="8" t="s">
        <v>12</v>
      </c>
      <c r="G51" s="10">
        <f>G52</f>
        <v>5</v>
      </c>
      <c r="H51" s="11">
        <v>5</v>
      </c>
    </row>
    <row r="52" spans="1:8" ht="21.75" customHeight="1">
      <c r="A52" s="5" t="s">
        <v>60</v>
      </c>
      <c r="B52" s="28">
        <v>970</v>
      </c>
      <c r="C52" s="8" t="s">
        <v>7</v>
      </c>
      <c r="D52" s="8" t="s">
        <v>31</v>
      </c>
      <c r="E52" s="8" t="s">
        <v>101</v>
      </c>
      <c r="F52" s="8" t="s">
        <v>12</v>
      </c>
      <c r="G52" s="10">
        <f>G53</f>
        <v>5</v>
      </c>
      <c r="H52" s="11">
        <v>5</v>
      </c>
    </row>
    <row r="53" spans="1:8" ht="21.75" customHeight="1">
      <c r="A53" s="5" t="s">
        <v>108</v>
      </c>
      <c r="B53" s="28">
        <v>970</v>
      </c>
      <c r="C53" s="8" t="s">
        <v>7</v>
      </c>
      <c r="D53" s="8" t="s">
        <v>31</v>
      </c>
      <c r="E53" s="8" t="s">
        <v>101</v>
      </c>
      <c r="F53" s="8" t="s">
        <v>39</v>
      </c>
      <c r="G53" s="10">
        <v>5</v>
      </c>
      <c r="H53" s="11">
        <v>5</v>
      </c>
    </row>
    <row r="54" spans="1:8" s="18" customFormat="1" ht="66.75" customHeight="1">
      <c r="A54" s="38" t="s">
        <v>157</v>
      </c>
      <c r="B54" s="28">
        <v>970</v>
      </c>
      <c r="C54" s="8" t="s">
        <v>7</v>
      </c>
      <c r="D54" s="8" t="s">
        <v>31</v>
      </c>
      <c r="E54" s="6" t="s">
        <v>77</v>
      </c>
      <c r="F54" s="8" t="s">
        <v>12</v>
      </c>
      <c r="G54" s="45">
        <f>G55</f>
        <v>81</v>
      </c>
      <c r="H54" s="11">
        <v>81</v>
      </c>
    </row>
    <row r="55" spans="1:8" s="18" customFormat="1" ht="21" customHeight="1">
      <c r="A55" s="3" t="s">
        <v>42</v>
      </c>
      <c r="B55" s="28">
        <v>970</v>
      </c>
      <c r="C55" s="8" t="s">
        <v>7</v>
      </c>
      <c r="D55" s="8" t="s">
        <v>31</v>
      </c>
      <c r="E55" s="6" t="s">
        <v>78</v>
      </c>
      <c r="F55" s="8" t="s">
        <v>12</v>
      </c>
      <c r="G55" s="45">
        <f>G56</f>
        <v>81</v>
      </c>
      <c r="H55" s="11">
        <v>81</v>
      </c>
    </row>
    <row r="56" spans="1:8" s="18" customFormat="1" ht="22.5" customHeight="1">
      <c r="A56" s="3" t="s">
        <v>43</v>
      </c>
      <c r="B56" s="28">
        <v>970</v>
      </c>
      <c r="C56" s="8" t="s">
        <v>7</v>
      </c>
      <c r="D56" s="8" t="s">
        <v>31</v>
      </c>
      <c r="E56" s="6" t="s">
        <v>79</v>
      </c>
      <c r="F56" s="8" t="s">
        <v>12</v>
      </c>
      <c r="G56" s="45">
        <f>G57</f>
        <v>81</v>
      </c>
      <c r="H56" s="11">
        <v>81</v>
      </c>
    </row>
    <row r="57" spans="1:8" ht="26.25" customHeight="1">
      <c r="A57" s="3" t="s">
        <v>108</v>
      </c>
      <c r="B57" s="28">
        <v>970</v>
      </c>
      <c r="C57" s="8" t="s">
        <v>7</v>
      </c>
      <c r="D57" s="8" t="s">
        <v>31</v>
      </c>
      <c r="E57" s="4" t="s">
        <v>79</v>
      </c>
      <c r="F57" s="1">
        <v>200</v>
      </c>
      <c r="G57" s="46">
        <v>81</v>
      </c>
      <c r="H57" s="11">
        <v>81</v>
      </c>
    </row>
    <row r="58" spans="1:8" ht="56.25" customHeight="1">
      <c r="A58" s="22" t="s">
        <v>156</v>
      </c>
      <c r="B58" s="28">
        <v>970</v>
      </c>
      <c r="C58" s="8" t="s">
        <v>7</v>
      </c>
      <c r="D58" s="8" t="s">
        <v>31</v>
      </c>
      <c r="E58" s="8" t="s">
        <v>80</v>
      </c>
      <c r="F58" s="8" t="s">
        <v>12</v>
      </c>
      <c r="G58" s="10">
        <f>G59</f>
        <v>570.5</v>
      </c>
      <c r="H58" s="10">
        <f>H59</f>
        <v>570.5</v>
      </c>
    </row>
    <row r="59" spans="1:8">
      <c r="A59" s="3" t="s">
        <v>42</v>
      </c>
      <c r="B59" s="28">
        <v>970</v>
      </c>
      <c r="C59" s="8" t="s">
        <v>7</v>
      </c>
      <c r="D59" s="8" t="s">
        <v>31</v>
      </c>
      <c r="E59" s="8" t="s">
        <v>81</v>
      </c>
      <c r="F59" s="8" t="s">
        <v>12</v>
      </c>
      <c r="G59" s="10">
        <f>G60</f>
        <v>570.5</v>
      </c>
      <c r="H59" s="10">
        <f>H60</f>
        <v>570.5</v>
      </c>
    </row>
    <row r="60" spans="1:8" ht="25.5">
      <c r="A60" s="3" t="s">
        <v>44</v>
      </c>
      <c r="B60" s="28">
        <v>970</v>
      </c>
      <c r="C60" s="8" t="s">
        <v>7</v>
      </c>
      <c r="D60" s="8" t="s">
        <v>31</v>
      </c>
      <c r="E60" s="8" t="s">
        <v>82</v>
      </c>
      <c r="F60" s="8" t="s">
        <v>12</v>
      </c>
      <c r="G60" s="10">
        <f>G61+G62</f>
        <v>570.5</v>
      </c>
      <c r="H60" s="10">
        <f>H61+H62</f>
        <v>570.5</v>
      </c>
    </row>
    <row r="61" spans="1:8" ht="25.5">
      <c r="A61" s="24" t="s">
        <v>125</v>
      </c>
      <c r="B61" s="28">
        <v>970</v>
      </c>
      <c r="C61" s="8" t="s">
        <v>7</v>
      </c>
      <c r="D61" s="8" t="s">
        <v>31</v>
      </c>
      <c r="E61" s="8" t="s">
        <v>82</v>
      </c>
      <c r="F61" s="8" t="s">
        <v>39</v>
      </c>
      <c r="G61" s="10">
        <v>517</v>
      </c>
      <c r="H61" s="11">
        <v>517</v>
      </c>
    </row>
    <row r="62" spans="1:8">
      <c r="A62" s="19" t="s">
        <v>40</v>
      </c>
      <c r="B62" s="28">
        <v>970</v>
      </c>
      <c r="C62" s="8" t="s">
        <v>7</v>
      </c>
      <c r="D62" s="8" t="s">
        <v>31</v>
      </c>
      <c r="E62" s="8" t="s">
        <v>82</v>
      </c>
      <c r="F62" s="8" t="s">
        <v>41</v>
      </c>
      <c r="G62" s="10">
        <v>53.5</v>
      </c>
      <c r="H62" s="10">
        <v>53.5</v>
      </c>
    </row>
    <row r="63" spans="1:8">
      <c r="A63" s="41" t="s">
        <v>134</v>
      </c>
      <c r="B63" s="28">
        <v>970</v>
      </c>
      <c r="C63" s="8" t="s">
        <v>8</v>
      </c>
      <c r="D63" s="8" t="s">
        <v>6</v>
      </c>
      <c r="E63" s="8" t="s">
        <v>63</v>
      </c>
      <c r="F63" s="8" t="s">
        <v>12</v>
      </c>
      <c r="G63" s="10">
        <f t="shared" ref="G63:H65" si="0">G64</f>
        <v>230.5</v>
      </c>
      <c r="H63" s="10">
        <f t="shared" si="0"/>
        <v>237</v>
      </c>
    </row>
    <row r="64" spans="1:8">
      <c r="A64" s="12" t="s">
        <v>104</v>
      </c>
      <c r="B64" s="28">
        <v>970</v>
      </c>
      <c r="C64" s="8" t="s">
        <v>8</v>
      </c>
      <c r="D64" s="8" t="s">
        <v>18</v>
      </c>
      <c r="E64" s="8" t="s">
        <v>63</v>
      </c>
      <c r="F64" s="8" t="s">
        <v>12</v>
      </c>
      <c r="G64" s="10">
        <f t="shared" si="0"/>
        <v>230.5</v>
      </c>
      <c r="H64" s="10">
        <f t="shared" si="0"/>
        <v>237</v>
      </c>
    </row>
    <row r="65" spans="1:8" ht="51">
      <c r="A65" s="19" t="s">
        <v>152</v>
      </c>
      <c r="B65" s="28">
        <v>970</v>
      </c>
      <c r="C65" s="8" t="s">
        <v>8</v>
      </c>
      <c r="D65" s="8" t="s">
        <v>18</v>
      </c>
      <c r="E65" s="8" t="s">
        <v>64</v>
      </c>
      <c r="F65" s="8" t="s">
        <v>12</v>
      </c>
      <c r="G65" s="10">
        <f t="shared" si="0"/>
        <v>230.5</v>
      </c>
      <c r="H65" s="10">
        <f t="shared" si="0"/>
        <v>237</v>
      </c>
    </row>
    <row r="66" spans="1:8" ht="25.5">
      <c r="A66" s="3" t="s">
        <v>106</v>
      </c>
      <c r="B66" s="28">
        <v>970</v>
      </c>
      <c r="C66" s="8" t="s">
        <v>8</v>
      </c>
      <c r="D66" s="8" t="s">
        <v>18</v>
      </c>
      <c r="E66" s="8" t="s">
        <v>105</v>
      </c>
      <c r="F66" s="8" t="s">
        <v>12</v>
      </c>
      <c r="G66" s="10">
        <f>G67+G68</f>
        <v>230.5</v>
      </c>
      <c r="H66" s="10">
        <f>H67+H68</f>
        <v>237</v>
      </c>
    </row>
    <row r="67" spans="1:8" ht="54.75" customHeight="1">
      <c r="A67" s="19" t="s">
        <v>62</v>
      </c>
      <c r="B67" s="28">
        <v>970</v>
      </c>
      <c r="C67" s="8" t="s">
        <v>8</v>
      </c>
      <c r="D67" s="8" t="s">
        <v>18</v>
      </c>
      <c r="E67" s="8" t="s">
        <v>105</v>
      </c>
      <c r="F67" s="8" t="s">
        <v>38</v>
      </c>
      <c r="G67" s="10">
        <v>176.239</v>
      </c>
      <c r="H67" s="10">
        <v>176.239</v>
      </c>
    </row>
    <row r="68" spans="1:8" ht="25.5">
      <c r="A68" s="24" t="s">
        <v>125</v>
      </c>
      <c r="B68" s="28">
        <v>970</v>
      </c>
      <c r="C68" s="8" t="s">
        <v>8</v>
      </c>
      <c r="D68" s="8" t="s">
        <v>18</v>
      </c>
      <c r="E68" s="8" t="s">
        <v>105</v>
      </c>
      <c r="F68" s="8" t="s">
        <v>39</v>
      </c>
      <c r="G68" s="10">
        <v>54.261000000000003</v>
      </c>
      <c r="H68" s="11">
        <v>60.761000000000003</v>
      </c>
    </row>
    <row r="69" spans="1:8" ht="25.5">
      <c r="A69" s="38" t="s">
        <v>30</v>
      </c>
      <c r="B69" s="28">
        <v>970</v>
      </c>
      <c r="C69" s="8" t="s">
        <v>18</v>
      </c>
      <c r="D69" s="8" t="s">
        <v>6</v>
      </c>
      <c r="E69" s="8" t="s">
        <v>63</v>
      </c>
      <c r="F69" s="8" t="s">
        <v>12</v>
      </c>
      <c r="G69" s="10">
        <f t="shared" ref="G69:H73" si="1">G70</f>
        <v>130.5</v>
      </c>
      <c r="H69" s="10">
        <f t="shared" si="1"/>
        <v>130.5</v>
      </c>
    </row>
    <row r="70" spans="1:8">
      <c r="A70" s="3" t="s">
        <v>45</v>
      </c>
      <c r="B70" s="28">
        <v>970</v>
      </c>
      <c r="C70" s="8" t="s">
        <v>18</v>
      </c>
      <c r="D70" s="8" t="s">
        <v>23</v>
      </c>
      <c r="E70" s="8" t="s">
        <v>63</v>
      </c>
      <c r="F70" s="8" t="s">
        <v>12</v>
      </c>
      <c r="G70" s="10">
        <f t="shared" si="1"/>
        <v>130.5</v>
      </c>
      <c r="H70" s="10">
        <f t="shared" si="1"/>
        <v>130.5</v>
      </c>
    </row>
    <row r="71" spans="1:8" ht="48.75" customHeight="1">
      <c r="A71" s="21" t="s">
        <v>155</v>
      </c>
      <c r="B71" s="28">
        <v>970</v>
      </c>
      <c r="C71" s="8" t="s">
        <v>18</v>
      </c>
      <c r="D71" s="8" t="s">
        <v>23</v>
      </c>
      <c r="E71" s="8" t="s">
        <v>83</v>
      </c>
      <c r="F71" s="8" t="s">
        <v>12</v>
      </c>
      <c r="G71" s="10">
        <f t="shared" si="1"/>
        <v>130.5</v>
      </c>
      <c r="H71" s="10">
        <f t="shared" si="1"/>
        <v>130.5</v>
      </c>
    </row>
    <row r="72" spans="1:8" ht="18" customHeight="1">
      <c r="A72" s="3" t="s">
        <v>42</v>
      </c>
      <c r="B72" s="28">
        <v>970</v>
      </c>
      <c r="C72" s="8" t="s">
        <v>18</v>
      </c>
      <c r="D72" s="8" t="s">
        <v>23</v>
      </c>
      <c r="E72" s="8" t="s">
        <v>84</v>
      </c>
      <c r="F72" s="8" t="s">
        <v>12</v>
      </c>
      <c r="G72" s="11">
        <f t="shared" si="1"/>
        <v>130.5</v>
      </c>
      <c r="H72" s="11">
        <f t="shared" si="1"/>
        <v>130.5</v>
      </c>
    </row>
    <row r="73" spans="1:8" s="18" customFormat="1" ht="30">
      <c r="A73" s="20" t="s">
        <v>52</v>
      </c>
      <c r="B73" s="28">
        <v>970</v>
      </c>
      <c r="C73" s="8" t="s">
        <v>18</v>
      </c>
      <c r="D73" s="8" t="s">
        <v>23</v>
      </c>
      <c r="E73" s="8" t="s">
        <v>85</v>
      </c>
      <c r="F73" s="8" t="s">
        <v>12</v>
      </c>
      <c r="G73" s="11">
        <f t="shared" si="1"/>
        <v>130.5</v>
      </c>
      <c r="H73" s="11">
        <f t="shared" si="1"/>
        <v>130.5</v>
      </c>
    </row>
    <row r="74" spans="1:8" s="18" customFormat="1" ht="30.75" customHeight="1">
      <c r="A74" s="24" t="s">
        <v>125</v>
      </c>
      <c r="B74" s="8" t="s">
        <v>36</v>
      </c>
      <c r="C74" s="8" t="s">
        <v>18</v>
      </c>
      <c r="D74" s="29">
        <v>10</v>
      </c>
      <c r="E74" s="8" t="s">
        <v>85</v>
      </c>
      <c r="F74" s="8" t="s">
        <v>39</v>
      </c>
      <c r="G74" s="11">
        <v>130.5</v>
      </c>
      <c r="H74" s="11">
        <v>130.5</v>
      </c>
    </row>
    <row r="75" spans="1:8" ht="19.5" customHeight="1">
      <c r="A75" s="22" t="s">
        <v>32</v>
      </c>
      <c r="B75" s="28">
        <v>970</v>
      </c>
      <c r="C75" s="8" t="s">
        <v>9</v>
      </c>
      <c r="D75" s="8" t="s">
        <v>6</v>
      </c>
      <c r="E75" s="8" t="s">
        <v>63</v>
      </c>
      <c r="F75" s="8" t="s">
        <v>12</v>
      </c>
      <c r="G75" s="11">
        <f>G76</f>
        <v>3400</v>
      </c>
      <c r="H75" s="11">
        <f>H76</f>
        <v>3600</v>
      </c>
    </row>
    <row r="76" spans="1:8">
      <c r="A76" s="21" t="s">
        <v>53</v>
      </c>
      <c r="B76" s="28">
        <v>970</v>
      </c>
      <c r="C76" s="8" t="s">
        <v>9</v>
      </c>
      <c r="D76" s="8" t="s">
        <v>29</v>
      </c>
      <c r="E76" s="8" t="s">
        <v>63</v>
      </c>
      <c r="F76" s="8" t="s">
        <v>12</v>
      </c>
      <c r="G76" s="11">
        <f>G77</f>
        <v>3400</v>
      </c>
      <c r="H76" s="11">
        <f>H77</f>
        <v>3600</v>
      </c>
    </row>
    <row r="77" spans="1:8" ht="42" customHeight="1">
      <c r="A77" s="21" t="s">
        <v>127</v>
      </c>
      <c r="B77" s="28">
        <v>970</v>
      </c>
      <c r="C77" s="8" t="s">
        <v>9</v>
      </c>
      <c r="D77" s="8" t="s">
        <v>29</v>
      </c>
      <c r="E77" s="8" t="s">
        <v>86</v>
      </c>
      <c r="F77" s="8" t="s">
        <v>12</v>
      </c>
      <c r="G77" s="11">
        <f>G78+G81+G85</f>
        <v>3400</v>
      </c>
      <c r="H77" s="11">
        <f>H78+H81+H85</f>
        <v>3600</v>
      </c>
    </row>
    <row r="78" spans="1:8" ht="21" customHeight="1">
      <c r="A78" s="3" t="s">
        <v>42</v>
      </c>
      <c r="B78" s="28">
        <v>970</v>
      </c>
      <c r="C78" s="8" t="s">
        <v>9</v>
      </c>
      <c r="D78" s="8" t="s">
        <v>29</v>
      </c>
      <c r="E78" s="8" t="s">
        <v>87</v>
      </c>
      <c r="F78" s="8" t="s">
        <v>12</v>
      </c>
      <c r="G78" s="11">
        <f>G79</f>
        <v>3400</v>
      </c>
      <c r="H78" s="11">
        <f>H79</f>
        <v>3600</v>
      </c>
    </row>
    <row r="79" spans="1:8" ht="18.75" customHeight="1">
      <c r="A79" s="3" t="s">
        <v>126</v>
      </c>
      <c r="B79" s="28">
        <v>970</v>
      </c>
      <c r="C79" s="8" t="s">
        <v>9</v>
      </c>
      <c r="D79" s="8" t="s">
        <v>29</v>
      </c>
      <c r="E79" s="8" t="s">
        <v>102</v>
      </c>
      <c r="F79" s="8" t="s">
        <v>12</v>
      </c>
      <c r="G79" s="11">
        <f>G80</f>
        <v>3400</v>
      </c>
      <c r="H79" s="11">
        <f>H80</f>
        <v>3600</v>
      </c>
    </row>
    <row r="80" spans="1:8" ht="28.5" customHeight="1">
      <c r="A80" s="3" t="s">
        <v>108</v>
      </c>
      <c r="B80" s="28">
        <v>970</v>
      </c>
      <c r="C80" s="8" t="s">
        <v>9</v>
      </c>
      <c r="D80" s="8" t="s">
        <v>29</v>
      </c>
      <c r="E80" s="8" t="s">
        <v>102</v>
      </c>
      <c r="F80" s="8" t="s">
        <v>39</v>
      </c>
      <c r="G80" s="11">
        <v>3400</v>
      </c>
      <c r="H80" s="11">
        <v>3600</v>
      </c>
    </row>
    <row r="81" spans="1:8" s="16" customFormat="1" ht="27.75" customHeight="1">
      <c r="A81" s="3" t="s">
        <v>136</v>
      </c>
      <c r="B81" s="28">
        <v>970</v>
      </c>
      <c r="C81" s="8" t="s">
        <v>9</v>
      </c>
      <c r="D81" s="8" t="s">
        <v>29</v>
      </c>
      <c r="E81" s="8" t="s">
        <v>135</v>
      </c>
      <c r="F81" s="8" t="s">
        <v>12</v>
      </c>
      <c r="G81" s="11">
        <v>0</v>
      </c>
      <c r="H81" s="11">
        <v>0</v>
      </c>
    </row>
    <row r="82" spans="1:8" s="16" customFormat="1" ht="18.75" customHeight="1">
      <c r="A82" s="24" t="s">
        <v>138</v>
      </c>
      <c r="B82" s="28">
        <v>970</v>
      </c>
      <c r="C82" s="8" t="s">
        <v>9</v>
      </c>
      <c r="D82" s="8" t="s">
        <v>29</v>
      </c>
      <c r="E82" s="8" t="s">
        <v>137</v>
      </c>
      <c r="F82" s="8" t="s">
        <v>12</v>
      </c>
      <c r="G82" s="11">
        <v>0</v>
      </c>
      <c r="H82" s="11">
        <v>0</v>
      </c>
    </row>
    <row r="83" spans="1:8" s="35" customFormat="1" ht="31.5" customHeight="1">
      <c r="A83" s="14" t="s">
        <v>147</v>
      </c>
      <c r="B83" s="28">
        <v>970</v>
      </c>
      <c r="C83" s="8" t="s">
        <v>9</v>
      </c>
      <c r="D83" s="8" t="s">
        <v>29</v>
      </c>
      <c r="E83" s="8" t="s">
        <v>137</v>
      </c>
      <c r="F83" s="8" t="s">
        <v>39</v>
      </c>
      <c r="G83" s="11">
        <v>0</v>
      </c>
      <c r="H83" s="11">
        <v>0</v>
      </c>
    </row>
    <row r="84" spans="1:8" s="35" customFormat="1" ht="40.5" customHeight="1">
      <c r="A84" s="24" t="s">
        <v>142</v>
      </c>
      <c r="B84" s="28">
        <v>970</v>
      </c>
      <c r="C84" s="8" t="s">
        <v>9</v>
      </c>
      <c r="D84" s="8" t="s">
        <v>29</v>
      </c>
      <c r="E84" s="8" t="s">
        <v>139</v>
      </c>
      <c r="F84" s="8" t="s">
        <v>12</v>
      </c>
      <c r="G84" s="11">
        <v>0</v>
      </c>
      <c r="H84" s="11">
        <v>0</v>
      </c>
    </row>
    <row r="85" spans="1:8" s="16" customFormat="1" ht="37.5" customHeight="1">
      <c r="A85" s="25" t="s">
        <v>141</v>
      </c>
      <c r="B85" s="28">
        <v>970</v>
      </c>
      <c r="C85" s="8" t="s">
        <v>9</v>
      </c>
      <c r="D85" s="8" t="s">
        <v>29</v>
      </c>
      <c r="E85" s="8" t="s">
        <v>140</v>
      </c>
      <c r="F85" s="8" t="s">
        <v>12</v>
      </c>
      <c r="G85" s="11">
        <v>0</v>
      </c>
      <c r="H85" s="11">
        <v>0</v>
      </c>
    </row>
    <row r="86" spans="1:8" s="16" customFormat="1" ht="24" customHeight="1">
      <c r="A86" s="24" t="s">
        <v>125</v>
      </c>
      <c r="B86" s="28">
        <v>970</v>
      </c>
      <c r="C86" s="8" t="s">
        <v>9</v>
      </c>
      <c r="D86" s="8" t="s">
        <v>29</v>
      </c>
      <c r="E86" s="8" t="s">
        <v>140</v>
      </c>
      <c r="F86" s="8" t="s">
        <v>39</v>
      </c>
      <c r="G86" s="11">
        <v>0</v>
      </c>
      <c r="H86" s="11">
        <v>0</v>
      </c>
    </row>
    <row r="87" spans="1:8" s="18" customFormat="1" ht="15.75" customHeight="1">
      <c r="A87" s="17" t="s">
        <v>13</v>
      </c>
      <c r="B87" s="28">
        <v>970</v>
      </c>
      <c r="C87" s="8" t="s">
        <v>17</v>
      </c>
      <c r="D87" s="8" t="s">
        <v>6</v>
      </c>
      <c r="E87" s="8" t="s">
        <v>63</v>
      </c>
      <c r="F87" s="8" t="s">
        <v>12</v>
      </c>
      <c r="G87" s="11">
        <f>G88+G93</f>
        <v>8132.7950000000001</v>
      </c>
      <c r="H87" s="11">
        <f>H88+H93</f>
        <v>8559.491</v>
      </c>
    </row>
    <row r="88" spans="1:8" s="18" customFormat="1" ht="16.5" customHeight="1">
      <c r="A88" s="17" t="s">
        <v>14</v>
      </c>
      <c r="B88" s="28">
        <v>970</v>
      </c>
      <c r="C88" s="8" t="s">
        <v>17</v>
      </c>
      <c r="D88" s="8" t="s">
        <v>7</v>
      </c>
      <c r="E88" s="8" t="s">
        <v>63</v>
      </c>
      <c r="F88" s="8" t="s">
        <v>12</v>
      </c>
      <c r="G88" s="10">
        <f t="shared" ref="G88:H91" si="2">G89</f>
        <v>140</v>
      </c>
      <c r="H88" s="10">
        <f t="shared" si="2"/>
        <v>140</v>
      </c>
    </row>
    <row r="89" spans="1:8" ht="54.75" customHeight="1">
      <c r="A89" s="19" t="s">
        <v>154</v>
      </c>
      <c r="B89" s="28">
        <v>970</v>
      </c>
      <c r="C89" s="8" t="s">
        <v>17</v>
      </c>
      <c r="D89" s="8" t="s">
        <v>7</v>
      </c>
      <c r="E89" s="8" t="s">
        <v>88</v>
      </c>
      <c r="F89" s="8" t="s">
        <v>12</v>
      </c>
      <c r="G89" s="11">
        <f t="shared" si="2"/>
        <v>140</v>
      </c>
      <c r="H89" s="11">
        <f t="shared" si="2"/>
        <v>140</v>
      </c>
    </row>
    <row r="90" spans="1:8" ht="18" customHeight="1">
      <c r="A90" s="3" t="s">
        <v>42</v>
      </c>
      <c r="B90" s="28">
        <v>970</v>
      </c>
      <c r="C90" s="8" t="s">
        <v>17</v>
      </c>
      <c r="D90" s="8" t="s">
        <v>7</v>
      </c>
      <c r="E90" s="8" t="s">
        <v>89</v>
      </c>
      <c r="F90" s="8" t="s">
        <v>12</v>
      </c>
      <c r="G90" s="11">
        <f t="shared" si="2"/>
        <v>140</v>
      </c>
      <c r="H90" s="11">
        <f t="shared" si="2"/>
        <v>140</v>
      </c>
    </row>
    <row r="91" spans="1:8" ht="21" customHeight="1">
      <c r="A91" s="19" t="s">
        <v>46</v>
      </c>
      <c r="B91" s="28">
        <v>970</v>
      </c>
      <c r="C91" s="8" t="s">
        <v>17</v>
      </c>
      <c r="D91" s="8" t="s">
        <v>7</v>
      </c>
      <c r="E91" s="8" t="s">
        <v>90</v>
      </c>
      <c r="F91" s="8" t="s">
        <v>12</v>
      </c>
      <c r="G91" s="11">
        <f t="shared" si="2"/>
        <v>140</v>
      </c>
      <c r="H91" s="11">
        <f t="shared" si="2"/>
        <v>140</v>
      </c>
    </row>
    <row r="92" spans="1:8" ht="27.75" customHeight="1">
      <c r="A92" s="24" t="s">
        <v>125</v>
      </c>
      <c r="B92" s="28">
        <v>970</v>
      </c>
      <c r="C92" s="8" t="s">
        <v>17</v>
      </c>
      <c r="D92" s="8" t="s">
        <v>7</v>
      </c>
      <c r="E92" s="8" t="s">
        <v>90</v>
      </c>
      <c r="F92" s="8" t="s">
        <v>39</v>
      </c>
      <c r="G92" s="11">
        <v>140</v>
      </c>
      <c r="H92" s="11">
        <v>140</v>
      </c>
    </row>
    <row r="93" spans="1:8" ht="19.5" customHeight="1">
      <c r="A93" s="17" t="s">
        <v>15</v>
      </c>
      <c r="B93" s="28">
        <v>970</v>
      </c>
      <c r="C93" s="8" t="s">
        <v>17</v>
      </c>
      <c r="D93" s="8" t="s">
        <v>18</v>
      </c>
      <c r="E93" s="8" t="s">
        <v>63</v>
      </c>
      <c r="F93" s="8" t="s">
        <v>12</v>
      </c>
      <c r="G93" s="10">
        <f>G94+G108</f>
        <v>7992.7950000000001</v>
      </c>
      <c r="H93" s="10">
        <f>H94+H108</f>
        <v>8419.491</v>
      </c>
    </row>
    <row r="94" spans="1:8" ht="57" customHeight="1">
      <c r="A94" s="19" t="s">
        <v>152</v>
      </c>
      <c r="B94" s="28">
        <v>970</v>
      </c>
      <c r="C94" s="8" t="s">
        <v>17</v>
      </c>
      <c r="D94" s="8" t="s">
        <v>18</v>
      </c>
      <c r="E94" s="8" t="s">
        <v>64</v>
      </c>
      <c r="F94" s="8" t="s">
        <v>12</v>
      </c>
      <c r="G94" s="10">
        <f>G95</f>
        <v>3842.0949999999998</v>
      </c>
      <c r="H94" s="10">
        <f>H95</f>
        <v>3972.0909999999999</v>
      </c>
    </row>
    <row r="95" spans="1:8" ht="12.75" customHeight="1">
      <c r="A95" s="17" t="s">
        <v>15</v>
      </c>
      <c r="B95" s="28">
        <v>970</v>
      </c>
      <c r="C95" s="8" t="s">
        <v>17</v>
      </c>
      <c r="D95" s="8" t="s">
        <v>18</v>
      </c>
      <c r="E95" s="8" t="s">
        <v>91</v>
      </c>
      <c r="F95" s="8" t="s">
        <v>12</v>
      </c>
      <c r="G95" s="10">
        <f>G96+G99+G101+G104</f>
        <v>3842.0949999999998</v>
      </c>
      <c r="H95" s="10">
        <f>H96+H99+H101+H104</f>
        <v>3972.0909999999999</v>
      </c>
    </row>
    <row r="96" spans="1:8" s="18" customFormat="1" ht="13.5" customHeight="1">
      <c r="A96" s="17" t="s">
        <v>16</v>
      </c>
      <c r="B96" s="28">
        <v>970</v>
      </c>
      <c r="C96" s="8" t="s">
        <v>17</v>
      </c>
      <c r="D96" s="8" t="s">
        <v>18</v>
      </c>
      <c r="E96" s="8" t="s">
        <v>92</v>
      </c>
      <c r="F96" s="8" t="s">
        <v>12</v>
      </c>
      <c r="G96" s="10">
        <f>G98</f>
        <v>915.95299999999997</v>
      </c>
      <c r="H96" s="10">
        <f>H98</f>
        <v>1015.953</v>
      </c>
    </row>
    <row r="97" spans="1:8" ht="25.5" hidden="1">
      <c r="A97" s="19" t="s">
        <v>3</v>
      </c>
      <c r="B97" s="28">
        <v>970</v>
      </c>
      <c r="C97" s="8" t="s">
        <v>17</v>
      </c>
      <c r="D97" s="8" t="s">
        <v>18</v>
      </c>
      <c r="E97" s="8" t="s">
        <v>19</v>
      </c>
      <c r="F97" s="8">
        <v>935</v>
      </c>
      <c r="G97" s="10"/>
      <c r="H97" s="11"/>
    </row>
    <row r="98" spans="1:8" ht="30" customHeight="1">
      <c r="A98" s="24" t="s">
        <v>125</v>
      </c>
      <c r="B98" s="28">
        <v>970</v>
      </c>
      <c r="C98" s="8" t="s">
        <v>17</v>
      </c>
      <c r="D98" s="8" t="s">
        <v>18</v>
      </c>
      <c r="E98" s="8" t="s">
        <v>92</v>
      </c>
      <c r="F98" s="8" t="s">
        <v>39</v>
      </c>
      <c r="G98" s="11">
        <v>915.95299999999997</v>
      </c>
      <c r="H98" s="11">
        <v>1015.953</v>
      </c>
    </row>
    <row r="99" spans="1:8" s="18" customFormat="1" ht="15" customHeight="1">
      <c r="A99" s="17" t="s">
        <v>20</v>
      </c>
      <c r="B99" s="28">
        <v>970</v>
      </c>
      <c r="C99" s="8" t="s">
        <v>17</v>
      </c>
      <c r="D99" s="8" t="s">
        <v>18</v>
      </c>
      <c r="E99" s="8" t="s">
        <v>93</v>
      </c>
      <c r="F99" s="8" t="s">
        <v>12</v>
      </c>
      <c r="G99" s="10">
        <f>G100</f>
        <v>100</v>
      </c>
      <c r="H99" s="10">
        <f>H100</f>
        <v>100</v>
      </c>
    </row>
    <row r="100" spans="1:8" ht="25.5">
      <c r="A100" s="3" t="s">
        <v>109</v>
      </c>
      <c r="B100" s="28">
        <v>970</v>
      </c>
      <c r="C100" s="8" t="s">
        <v>17</v>
      </c>
      <c r="D100" s="8" t="s">
        <v>18</v>
      </c>
      <c r="E100" s="8" t="s">
        <v>93</v>
      </c>
      <c r="F100" s="8" t="s">
        <v>39</v>
      </c>
      <c r="G100" s="11">
        <v>100</v>
      </c>
      <c r="H100" s="11">
        <v>100</v>
      </c>
    </row>
    <row r="101" spans="1:8" s="18" customFormat="1" ht="13.5" customHeight="1">
      <c r="A101" s="17" t="s">
        <v>21</v>
      </c>
      <c r="B101" s="28">
        <v>970</v>
      </c>
      <c r="C101" s="8" t="s">
        <v>17</v>
      </c>
      <c r="D101" s="8" t="s">
        <v>18</v>
      </c>
      <c r="E101" s="8" t="s">
        <v>94</v>
      </c>
      <c r="F101" s="8" t="s">
        <v>12</v>
      </c>
      <c r="G101" s="10">
        <f>G102+G103</f>
        <v>552.48199999999997</v>
      </c>
      <c r="H101" s="10">
        <f>H102+H103</f>
        <v>552.47800000000007</v>
      </c>
    </row>
    <row r="102" spans="1:8" s="18" customFormat="1" ht="54" customHeight="1">
      <c r="A102" s="19" t="s">
        <v>37</v>
      </c>
      <c r="B102" s="28">
        <v>970</v>
      </c>
      <c r="C102" s="8" t="s">
        <v>17</v>
      </c>
      <c r="D102" s="8" t="s">
        <v>18</v>
      </c>
      <c r="E102" s="8" t="s">
        <v>94</v>
      </c>
      <c r="F102" s="8" t="s">
        <v>38</v>
      </c>
      <c r="G102" s="10">
        <v>352.48200000000003</v>
      </c>
      <c r="H102" s="11">
        <v>352.47800000000001</v>
      </c>
    </row>
    <row r="103" spans="1:8" ht="30.75" customHeight="1">
      <c r="A103" s="24" t="s">
        <v>125</v>
      </c>
      <c r="B103" s="28">
        <v>970</v>
      </c>
      <c r="C103" s="8" t="s">
        <v>17</v>
      </c>
      <c r="D103" s="8" t="s">
        <v>18</v>
      </c>
      <c r="E103" s="8" t="s">
        <v>94</v>
      </c>
      <c r="F103" s="8" t="s">
        <v>39</v>
      </c>
      <c r="G103" s="11">
        <v>200</v>
      </c>
      <c r="H103" s="11">
        <v>200</v>
      </c>
    </row>
    <row r="104" spans="1:8" s="18" customFormat="1">
      <c r="A104" s="17" t="s">
        <v>54</v>
      </c>
      <c r="B104" s="28">
        <v>970</v>
      </c>
      <c r="C104" s="8" t="s">
        <v>17</v>
      </c>
      <c r="D104" s="8" t="s">
        <v>18</v>
      </c>
      <c r="E104" s="8" t="s">
        <v>95</v>
      </c>
      <c r="F104" s="8" t="s">
        <v>12</v>
      </c>
      <c r="G104" s="10">
        <f>G106+G105+G107</f>
        <v>2273.66</v>
      </c>
      <c r="H104" s="10">
        <f>H106+H105+H107</f>
        <v>2303.66</v>
      </c>
    </row>
    <row r="105" spans="1:8" s="18" customFormat="1" ht="60" customHeight="1">
      <c r="A105" s="19" t="s">
        <v>37</v>
      </c>
      <c r="B105" s="28">
        <v>970</v>
      </c>
      <c r="C105" s="8" t="s">
        <v>17</v>
      </c>
      <c r="D105" s="8" t="s">
        <v>18</v>
      </c>
      <c r="E105" s="8" t="s">
        <v>95</v>
      </c>
      <c r="F105" s="8" t="s">
        <v>38</v>
      </c>
      <c r="G105" s="10">
        <v>943.66</v>
      </c>
      <c r="H105" s="11">
        <v>943.66</v>
      </c>
    </row>
    <row r="106" spans="1:8" ht="26.25" customHeight="1">
      <c r="A106" s="37" t="s">
        <v>125</v>
      </c>
      <c r="B106" s="28">
        <v>970</v>
      </c>
      <c r="C106" s="8" t="s">
        <v>17</v>
      </c>
      <c r="D106" s="8" t="s">
        <v>18</v>
      </c>
      <c r="E106" s="8" t="s">
        <v>95</v>
      </c>
      <c r="F106" s="8" t="s">
        <v>39</v>
      </c>
      <c r="G106" s="10">
        <v>1320</v>
      </c>
      <c r="H106" s="11">
        <v>1350</v>
      </c>
    </row>
    <row r="107" spans="1:8" s="36" customFormat="1" ht="19.5" customHeight="1">
      <c r="A107" s="3" t="s">
        <v>40</v>
      </c>
      <c r="B107" s="28">
        <v>970</v>
      </c>
      <c r="C107" s="8" t="s">
        <v>17</v>
      </c>
      <c r="D107" s="8" t="s">
        <v>18</v>
      </c>
      <c r="E107" s="8" t="s">
        <v>95</v>
      </c>
      <c r="F107" s="8" t="s">
        <v>41</v>
      </c>
      <c r="G107" s="10">
        <v>10</v>
      </c>
      <c r="H107" s="11">
        <v>10</v>
      </c>
    </row>
    <row r="108" spans="1:8" s="36" customFormat="1" ht="42" customHeight="1">
      <c r="A108" s="48" t="s">
        <v>143</v>
      </c>
      <c r="B108" s="49">
        <v>970</v>
      </c>
      <c r="C108" s="50" t="s">
        <v>17</v>
      </c>
      <c r="D108" s="50" t="s">
        <v>18</v>
      </c>
      <c r="E108" s="50" t="s">
        <v>161</v>
      </c>
      <c r="F108" s="50" t="s">
        <v>12</v>
      </c>
      <c r="G108" s="51">
        <f>G110+G113</f>
        <v>4150.7</v>
      </c>
      <c r="H108" s="51">
        <f>H110+H113</f>
        <v>4447.3999999999996</v>
      </c>
    </row>
    <row r="109" spans="1:8" s="47" customFormat="1" ht="18.75" customHeight="1">
      <c r="A109" s="48" t="s">
        <v>42</v>
      </c>
      <c r="B109" s="49">
        <v>970</v>
      </c>
      <c r="C109" s="50" t="s">
        <v>17</v>
      </c>
      <c r="D109" s="50" t="s">
        <v>18</v>
      </c>
      <c r="E109" s="50" t="s">
        <v>164</v>
      </c>
      <c r="F109" s="50" t="s">
        <v>12</v>
      </c>
      <c r="G109" s="51">
        <v>540</v>
      </c>
      <c r="H109" s="51">
        <v>580</v>
      </c>
    </row>
    <row r="110" spans="1:8" s="36" customFormat="1" ht="26.25" customHeight="1">
      <c r="A110" s="52" t="s">
        <v>144</v>
      </c>
      <c r="B110" s="49">
        <v>970</v>
      </c>
      <c r="C110" s="50" t="s">
        <v>17</v>
      </c>
      <c r="D110" s="50" t="s">
        <v>18</v>
      </c>
      <c r="E110" s="50" t="s">
        <v>162</v>
      </c>
      <c r="F110" s="50" t="s">
        <v>12</v>
      </c>
      <c r="G110" s="51">
        <f>G111</f>
        <v>540</v>
      </c>
      <c r="H110" s="53">
        <f>H111</f>
        <v>580</v>
      </c>
    </row>
    <row r="111" spans="1:8" s="36" customFormat="1" ht="26.25" customHeight="1">
      <c r="A111" s="48" t="s">
        <v>145</v>
      </c>
      <c r="B111" s="49">
        <v>970</v>
      </c>
      <c r="C111" s="50" t="s">
        <v>17</v>
      </c>
      <c r="D111" s="50" t="s">
        <v>18</v>
      </c>
      <c r="E111" s="50" t="s">
        <v>162</v>
      </c>
      <c r="F111" s="50" t="s">
        <v>39</v>
      </c>
      <c r="G111" s="51">
        <v>540</v>
      </c>
      <c r="H111" s="53">
        <v>580</v>
      </c>
    </row>
    <row r="112" spans="1:8" s="47" customFormat="1" ht="19.5" customHeight="1">
      <c r="A112" s="48" t="s">
        <v>42</v>
      </c>
      <c r="B112" s="49">
        <v>970</v>
      </c>
      <c r="C112" s="50" t="s">
        <v>17</v>
      </c>
      <c r="D112" s="50" t="s">
        <v>18</v>
      </c>
      <c r="E112" s="50" t="s">
        <v>165</v>
      </c>
      <c r="F112" s="50" t="s">
        <v>12</v>
      </c>
      <c r="G112" s="51">
        <v>3610.7</v>
      </c>
      <c r="H112" s="53">
        <v>3867.4</v>
      </c>
    </row>
    <row r="113" spans="1:8" s="36" customFormat="1" ht="26.25" customHeight="1">
      <c r="A113" s="48" t="s">
        <v>146</v>
      </c>
      <c r="B113" s="49">
        <v>970</v>
      </c>
      <c r="C113" s="50" t="s">
        <v>17</v>
      </c>
      <c r="D113" s="50" t="s">
        <v>18</v>
      </c>
      <c r="E113" s="50" t="s">
        <v>163</v>
      </c>
      <c r="F113" s="50" t="s">
        <v>12</v>
      </c>
      <c r="G113" s="51">
        <f>G114</f>
        <v>3610.7</v>
      </c>
      <c r="H113" s="51">
        <f>H114</f>
        <v>3867.4</v>
      </c>
    </row>
    <row r="114" spans="1:8" s="36" customFormat="1" ht="26.25" customHeight="1">
      <c r="A114" s="48" t="s">
        <v>145</v>
      </c>
      <c r="B114" s="49">
        <v>970</v>
      </c>
      <c r="C114" s="50" t="s">
        <v>17</v>
      </c>
      <c r="D114" s="50" t="s">
        <v>18</v>
      </c>
      <c r="E114" s="50" t="s">
        <v>163</v>
      </c>
      <c r="F114" s="50" t="s">
        <v>39</v>
      </c>
      <c r="G114" s="51">
        <v>3610.7</v>
      </c>
      <c r="H114" s="53">
        <v>3867.4</v>
      </c>
    </row>
    <row r="115" spans="1:8" ht="15">
      <c r="A115" s="5" t="s">
        <v>124</v>
      </c>
      <c r="B115" s="8" t="s">
        <v>36</v>
      </c>
      <c r="C115" s="8" t="s">
        <v>120</v>
      </c>
      <c r="D115" s="8" t="s">
        <v>6</v>
      </c>
      <c r="E115" s="8" t="s">
        <v>63</v>
      </c>
      <c r="F115" s="2" t="s">
        <v>12</v>
      </c>
      <c r="G115" s="11">
        <v>10</v>
      </c>
      <c r="H115" s="11">
        <f>H116</f>
        <v>10</v>
      </c>
    </row>
    <row r="116" spans="1:8" ht="33.75" customHeight="1">
      <c r="A116" s="5" t="s">
        <v>123</v>
      </c>
      <c r="B116" s="8" t="s">
        <v>36</v>
      </c>
      <c r="C116" s="8" t="s">
        <v>120</v>
      </c>
      <c r="D116" s="8" t="s">
        <v>17</v>
      </c>
      <c r="E116" s="8" t="s">
        <v>63</v>
      </c>
      <c r="F116" s="2" t="s">
        <v>12</v>
      </c>
      <c r="G116" s="11">
        <v>10</v>
      </c>
      <c r="H116" s="11">
        <v>10</v>
      </c>
    </row>
    <row r="117" spans="1:8" ht="51">
      <c r="A117" s="19" t="s">
        <v>153</v>
      </c>
      <c r="B117" s="8" t="s">
        <v>36</v>
      </c>
      <c r="C117" s="8" t="s">
        <v>120</v>
      </c>
      <c r="D117" s="8" t="s">
        <v>17</v>
      </c>
      <c r="E117" s="8" t="s">
        <v>64</v>
      </c>
      <c r="F117" s="2" t="s">
        <v>12</v>
      </c>
      <c r="G117" s="11">
        <v>10</v>
      </c>
      <c r="H117" s="11">
        <v>10</v>
      </c>
    </row>
    <row r="118" spans="1:8" ht="15.75" customHeight="1">
      <c r="A118" s="3" t="s">
        <v>42</v>
      </c>
      <c r="B118" s="8" t="s">
        <v>36</v>
      </c>
      <c r="C118" s="8" t="s">
        <v>120</v>
      </c>
      <c r="D118" s="8" t="s">
        <v>17</v>
      </c>
      <c r="E118" s="8" t="s">
        <v>68</v>
      </c>
      <c r="F118" s="2" t="s">
        <v>12</v>
      </c>
      <c r="G118" s="11">
        <v>10</v>
      </c>
      <c r="H118" s="11">
        <f>H119</f>
        <v>10</v>
      </c>
    </row>
    <row r="119" spans="1:8" ht="25.5">
      <c r="A119" s="3" t="s">
        <v>122</v>
      </c>
      <c r="B119" s="8" t="s">
        <v>36</v>
      </c>
      <c r="C119" s="8" t="s">
        <v>120</v>
      </c>
      <c r="D119" s="8" t="s">
        <v>17</v>
      </c>
      <c r="E119" s="8" t="s">
        <v>121</v>
      </c>
      <c r="F119" s="2" t="s">
        <v>12</v>
      </c>
      <c r="G119" s="11">
        <v>10</v>
      </c>
      <c r="H119" s="11">
        <v>10</v>
      </c>
    </row>
    <row r="120" spans="1:8" ht="25.5">
      <c r="A120" s="24" t="s">
        <v>125</v>
      </c>
      <c r="B120" s="8" t="s">
        <v>36</v>
      </c>
      <c r="C120" s="8" t="s">
        <v>120</v>
      </c>
      <c r="D120" s="8" t="s">
        <v>17</v>
      </c>
      <c r="E120" s="8" t="s">
        <v>121</v>
      </c>
      <c r="F120" s="2" t="s">
        <v>39</v>
      </c>
      <c r="G120" s="11">
        <v>10</v>
      </c>
      <c r="H120" s="11">
        <v>10</v>
      </c>
    </row>
    <row r="121" spans="1:8" ht="16.5" customHeight="1">
      <c r="A121" s="38" t="s">
        <v>47</v>
      </c>
      <c r="B121" s="28">
        <v>970</v>
      </c>
      <c r="C121" s="8" t="s">
        <v>23</v>
      </c>
      <c r="D121" s="8" t="s">
        <v>6</v>
      </c>
      <c r="E121" s="8" t="s">
        <v>63</v>
      </c>
      <c r="F121" s="8" t="s">
        <v>12</v>
      </c>
      <c r="G121" s="10">
        <f>G122+G127</f>
        <v>396.779</v>
      </c>
      <c r="H121" s="10">
        <f>H122+H127</f>
        <v>396.779</v>
      </c>
    </row>
    <row r="122" spans="1:8" ht="15" customHeight="1">
      <c r="A122" s="17" t="s">
        <v>22</v>
      </c>
      <c r="B122" s="28">
        <v>970</v>
      </c>
      <c r="C122" s="8" t="s">
        <v>23</v>
      </c>
      <c r="D122" s="8" t="s">
        <v>7</v>
      </c>
      <c r="E122" s="8" t="s">
        <v>63</v>
      </c>
      <c r="F122" s="8" t="s">
        <v>12</v>
      </c>
      <c r="G122" s="10">
        <f t="shared" ref="G122:H125" si="3">G123</f>
        <v>381.779</v>
      </c>
      <c r="H122" s="10">
        <f t="shared" si="3"/>
        <v>381.779</v>
      </c>
    </row>
    <row r="123" spans="1:8" ht="53.25" customHeight="1">
      <c r="A123" s="19" t="s">
        <v>152</v>
      </c>
      <c r="B123" s="28">
        <v>970</v>
      </c>
      <c r="C123" s="8" t="s">
        <v>23</v>
      </c>
      <c r="D123" s="8" t="s">
        <v>7</v>
      </c>
      <c r="E123" s="8" t="s">
        <v>64</v>
      </c>
      <c r="F123" s="8" t="s">
        <v>12</v>
      </c>
      <c r="G123" s="10">
        <f t="shared" si="3"/>
        <v>381.779</v>
      </c>
      <c r="H123" s="10">
        <f t="shared" si="3"/>
        <v>381.779</v>
      </c>
    </row>
    <row r="124" spans="1:8" ht="15.75" customHeight="1">
      <c r="A124" s="19" t="s">
        <v>42</v>
      </c>
      <c r="B124" s="28">
        <v>970</v>
      </c>
      <c r="C124" s="8" t="s">
        <v>23</v>
      </c>
      <c r="D124" s="8" t="s">
        <v>7</v>
      </c>
      <c r="E124" s="8" t="s">
        <v>96</v>
      </c>
      <c r="F124" s="8" t="s">
        <v>12</v>
      </c>
      <c r="G124" s="10">
        <f t="shared" si="3"/>
        <v>381.779</v>
      </c>
      <c r="H124" s="10">
        <f t="shared" si="3"/>
        <v>381.779</v>
      </c>
    </row>
    <row r="125" spans="1:8" s="18" customFormat="1" ht="25.5">
      <c r="A125" s="19" t="s">
        <v>59</v>
      </c>
      <c r="B125" s="28">
        <v>970</v>
      </c>
      <c r="C125" s="8">
        <v>10</v>
      </c>
      <c r="D125" s="8" t="s">
        <v>7</v>
      </c>
      <c r="E125" s="8" t="s">
        <v>97</v>
      </c>
      <c r="F125" s="8" t="s">
        <v>12</v>
      </c>
      <c r="G125" s="10">
        <f t="shared" si="3"/>
        <v>381.779</v>
      </c>
      <c r="H125" s="10">
        <f t="shared" si="3"/>
        <v>381.779</v>
      </c>
    </row>
    <row r="126" spans="1:8" ht="14.25" customHeight="1">
      <c r="A126" s="19" t="s">
        <v>58</v>
      </c>
      <c r="B126" s="28">
        <v>970</v>
      </c>
      <c r="C126" s="8" t="s">
        <v>23</v>
      </c>
      <c r="D126" s="8" t="s">
        <v>7</v>
      </c>
      <c r="E126" s="8" t="s">
        <v>97</v>
      </c>
      <c r="F126" s="8" t="s">
        <v>48</v>
      </c>
      <c r="G126" s="11">
        <v>381.779</v>
      </c>
      <c r="H126" s="11">
        <v>381.779</v>
      </c>
    </row>
    <row r="127" spans="1:8" s="12" customFormat="1" ht="13.5" customHeight="1">
      <c r="A127" s="39" t="s">
        <v>33</v>
      </c>
      <c r="B127" s="28">
        <v>970</v>
      </c>
      <c r="C127" s="30" t="s">
        <v>23</v>
      </c>
      <c r="D127" s="30" t="s">
        <v>34</v>
      </c>
      <c r="E127" s="30" t="s">
        <v>63</v>
      </c>
      <c r="F127" s="13" t="s">
        <v>12</v>
      </c>
      <c r="G127" s="31">
        <f>G128</f>
        <v>15</v>
      </c>
      <c r="H127" s="27">
        <f>H128</f>
        <v>15</v>
      </c>
    </row>
    <row r="128" spans="1:8" s="12" customFormat="1" ht="51.75" customHeight="1">
      <c r="A128" s="26" t="s">
        <v>151</v>
      </c>
      <c r="B128" s="28">
        <v>970</v>
      </c>
      <c r="C128" s="32">
        <v>10</v>
      </c>
      <c r="D128" s="32" t="s">
        <v>34</v>
      </c>
      <c r="E128" s="8" t="s">
        <v>98</v>
      </c>
      <c r="F128" s="8" t="s">
        <v>12</v>
      </c>
      <c r="G128" s="27">
        <f>G129</f>
        <v>15</v>
      </c>
      <c r="H128" s="27">
        <f>H129</f>
        <v>15</v>
      </c>
    </row>
    <row r="129" spans="1:8" s="12" customFormat="1" ht="15" customHeight="1">
      <c r="A129" s="19" t="s">
        <v>42</v>
      </c>
      <c r="B129" s="28">
        <v>970</v>
      </c>
      <c r="C129" s="30">
        <v>10</v>
      </c>
      <c r="D129" s="30" t="s">
        <v>34</v>
      </c>
      <c r="E129" s="8" t="s">
        <v>99</v>
      </c>
      <c r="F129" s="8" t="s">
        <v>12</v>
      </c>
      <c r="G129" s="27">
        <v>15</v>
      </c>
      <c r="H129" s="27">
        <f>H130</f>
        <v>15</v>
      </c>
    </row>
    <row r="130" spans="1:8" s="12" customFormat="1" ht="17.25" customHeight="1">
      <c r="A130" s="19" t="s">
        <v>49</v>
      </c>
      <c r="B130" s="28">
        <v>970</v>
      </c>
      <c r="C130" s="30" t="s">
        <v>23</v>
      </c>
      <c r="D130" s="30" t="s">
        <v>34</v>
      </c>
      <c r="E130" s="8" t="s">
        <v>103</v>
      </c>
      <c r="F130" s="8" t="s">
        <v>12</v>
      </c>
      <c r="G130" s="27">
        <v>15</v>
      </c>
      <c r="H130" s="27">
        <v>15</v>
      </c>
    </row>
    <row r="131" spans="1:8" s="12" customFormat="1" ht="25.5">
      <c r="A131" s="19" t="s">
        <v>107</v>
      </c>
      <c r="B131" s="28">
        <v>970</v>
      </c>
      <c r="C131" s="30" t="s">
        <v>23</v>
      </c>
      <c r="D131" s="30" t="s">
        <v>34</v>
      </c>
      <c r="E131" s="8" t="s">
        <v>103</v>
      </c>
      <c r="F131" s="8" t="s">
        <v>39</v>
      </c>
      <c r="G131" s="27">
        <v>15</v>
      </c>
      <c r="H131" s="27">
        <v>15</v>
      </c>
    </row>
    <row r="132" spans="1:8">
      <c r="G132" s="23"/>
    </row>
  </sheetData>
  <mergeCells count="11">
    <mergeCell ref="E1:H1"/>
    <mergeCell ref="A2:G2"/>
    <mergeCell ref="A3:G3"/>
    <mergeCell ref="A5:G6"/>
    <mergeCell ref="G7:H7"/>
    <mergeCell ref="F7:F8"/>
    <mergeCell ref="E7:E8"/>
    <mergeCell ref="D7:D8"/>
    <mergeCell ref="C7:C8"/>
    <mergeCell ref="B7:B8"/>
    <mergeCell ref="A7:A8"/>
  </mergeCells>
  <phoneticPr fontId="0" type="noConversion"/>
  <pageMargins left="0.78740157480314965" right="0.59055118110236227" top="0.59055118110236227" bottom="0.59055118110236227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стас</dc:creator>
  <cp:lastModifiedBy>гор</cp:lastModifiedBy>
  <cp:lastPrinted>2019-11-18T05:25:59Z</cp:lastPrinted>
  <dcterms:created xsi:type="dcterms:W3CDTF">2008-12-24T05:40:49Z</dcterms:created>
  <dcterms:modified xsi:type="dcterms:W3CDTF">2019-11-18T06:40:40Z</dcterms:modified>
</cp:coreProperties>
</file>