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9990" windowHeight="6000"/>
  </bookViews>
  <sheets>
    <sheet name="Sheet1" sheetId="1" r:id="rId1"/>
  </sheets>
  <definedNames>
    <definedName name="_xlnm.Print_Area" localSheetId="0">Sheet1!$A$1:$G$169</definedName>
  </definedNames>
  <calcPr calcId="125725"/>
</workbook>
</file>

<file path=xl/calcChain.xml><?xml version="1.0" encoding="utf-8"?>
<calcChain xmlns="http://schemas.openxmlformats.org/spreadsheetml/2006/main">
  <c r="G60" i="1"/>
  <c r="G31"/>
  <c r="G97"/>
  <c r="G13"/>
  <c r="G79" l="1"/>
  <c r="G78" s="1"/>
  <c r="G151"/>
  <c r="G150" s="1"/>
  <c r="G96"/>
  <c r="G95" s="1"/>
  <c r="G93"/>
  <c r="G92" s="1"/>
  <c r="G11"/>
  <c r="G127"/>
  <c r="G142"/>
  <c r="G141" s="1"/>
  <c r="G55"/>
  <c r="G54" s="1"/>
  <c r="G53" s="1"/>
  <c r="G73"/>
  <c r="G72" s="1"/>
  <c r="G90"/>
  <c r="G89" s="1"/>
  <c r="G132"/>
  <c r="G154"/>
  <c r="G153" s="1"/>
  <c r="G157"/>
  <c r="G156" s="1"/>
  <c r="G85"/>
  <c r="G84" s="1"/>
  <c r="G82"/>
  <c r="G81" s="1"/>
  <c r="G50"/>
  <c r="G37"/>
  <c r="G36" s="1"/>
  <c r="G149" l="1"/>
  <c r="G88"/>
  <c r="G87" s="1"/>
  <c r="G29"/>
  <c r="G12"/>
  <c r="G125"/>
  <c r="G16"/>
  <c r="G15" s="1"/>
  <c r="G76"/>
  <c r="G75" s="1"/>
  <c r="G71" s="1"/>
  <c r="G70" s="1"/>
  <c r="G10"/>
  <c r="G33"/>
  <c r="G43"/>
  <c r="G42" s="1"/>
  <c r="G41" s="1"/>
  <c r="G47"/>
  <c r="G46" s="1"/>
  <c r="G45" s="1"/>
  <c r="G59"/>
  <c r="G58" s="1"/>
  <c r="G57" s="1"/>
  <c r="G67"/>
  <c r="G66" s="1"/>
  <c r="G65" s="1"/>
  <c r="G64" s="1"/>
  <c r="G63" s="1"/>
  <c r="G102"/>
  <c r="G101" s="1"/>
  <c r="G100" s="1"/>
  <c r="G136"/>
  <c r="G138"/>
  <c r="G145"/>
  <c r="G163"/>
  <c r="G162" s="1"/>
  <c r="G161" s="1"/>
  <c r="G160" s="1"/>
  <c r="G166"/>
  <c r="G165" s="1"/>
  <c r="G25"/>
  <c r="G24" s="1"/>
  <c r="G23" s="1"/>
  <c r="G22" s="1"/>
  <c r="G18"/>
  <c r="G17" s="1"/>
  <c r="E39"/>
  <c r="G112"/>
  <c r="G111" s="1"/>
  <c r="G110" s="1"/>
  <c r="G117"/>
  <c r="G116" s="1"/>
  <c r="G114" s="1"/>
  <c r="G28" l="1"/>
  <c r="G27" s="1"/>
  <c r="G9" s="1"/>
  <c r="G69"/>
  <c r="G124"/>
  <c r="G123" s="1"/>
  <c r="G105" s="1"/>
  <c r="G131"/>
  <c r="G130" s="1"/>
  <c r="G129" s="1"/>
  <c r="G159"/>
  <c r="G99" l="1"/>
  <c r="G8" s="1"/>
</calcChain>
</file>

<file path=xl/sharedStrings.xml><?xml version="1.0" encoding="utf-8"?>
<sst xmlns="http://schemas.openxmlformats.org/spreadsheetml/2006/main" count="791" uniqueCount="178">
  <si>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</si>
  <si>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</si>
  <si>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</si>
  <si>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Выполнение функций органами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</si>
  <si>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</si>
  <si>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Другие общегосударственные вопросы</t>
  </si>
  <si>
    <t>00</t>
  </si>
  <si>
    <t>01</t>
  </si>
  <si>
    <t>02</t>
  </si>
  <si>
    <t>04</t>
  </si>
  <si>
    <t>Целевая статья</t>
  </si>
  <si>
    <t>Вид расхода</t>
  </si>
  <si>
    <t>000</t>
  </si>
  <si>
    <t>500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</si>
  <si>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</si>
  <si>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</si>
  <si>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</si>
  <si>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</si>
  <si>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Уличное освещение</t>
  </si>
  <si>
    <t>05</t>
  </si>
  <si>
    <t>03</t>
  </si>
  <si>
    <t>6000100</t>
  </si>
  <si>
    <t>Озеленение</t>
  </si>
  <si>
    <t>Организация и содержание мест захоронения</t>
  </si>
  <si>
    <t>Пенсионное обеспечение</t>
  </si>
  <si>
    <t>10</t>
  </si>
  <si>
    <t>Глава муниципального образования</t>
  </si>
  <si>
    <t>Межбюджетные трансферты</t>
  </si>
  <si>
    <t>Наименование расходов</t>
  </si>
  <si>
    <t>Подраздел</t>
  </si>
  <si>
    <t>Раздел</t>
  </si>
  <si>
    <t xml:space="preserve">Сумма всего </t>
  </si>
  <si>
    <t>Расходы за счет доходов от предпринимательской и иной приносящий доходы деятельности</t>
  </si>
  <si>
    <t xml:space="preserve">Иные  субвенции  местным бюджетам для софинансирования  расходных обязательств по исполнению полномочий по вопросам местного значения </t>
  </si>
  <si>
    <t>Содержание и ремонт автомобильных дорог общего пользования местного значения</t>
  </si>
  <si>
    <t>Целевые региональные программы</t>
  </si>
  <si>
    <t xml:space="preserve">Иные  субсидии  местным бюджетам для софинансирования  расходных обязательств по исполнению полномочий по вопросам местного значения </t>
  </si>
  <si>
    <t xml:space="preserve">Субсидии местным бюджетам из областного бюджета на софинансирование инвестиционных программи проектов развития общественной инфраструктуры муниципальных оброзований-городских и сельских поселений Кировской области </t>
  </si>
  <si>
    <t xml:space="preserve">Содержание и ремонт  автомобильных дорог местного значения </t>
  </si>
  <si>
    <t>ОЦП о"Развитие транспортной инфраструктуры Кировской области до 2015года"</t>
  </si>
  <si>
    <t>5226106</t>
  </si>
  <si>
    <t>09</t>
  </si>
  <si>
    <t>Национальная безопасность и правоохранительная деятельность</t>
  </si>
  <si>
    <t>13</t>
  </si>
  <si>
    <t>Национальная экономика</t>
  </si>
  <si>
    <t>Другие вопросы в области социальной политики</t>
  </si>
  <si>
    <t>06</t>
  </si>
  <si>
    <t>Администратор</t>
  </si>
  <si>
    <t>970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</si>
  <si>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</si>
  <si>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100</t>
  </si>
  <si>
    <t>200</t>
  </si>
  <si>
    <t xml:space="preserve">Иные бюджетные ассигнования </t>
  </si>
  <si>
    <t>800</t>
  </si>
  <si>
    <t>Мероприятия в установленной сфере деятельности</t>
  </si>
  <si>
    <t>Мероприятия по профилактике правонарушений</t>
  </si>
  <si>
    <t>Мероприятия по оценке имущества ,межевание зем.участков,изготовление технических планов</t>
  </si>
  <si>
    <t>Обеспечение  пожарной безопасности</t>
  </si>
  <si>
    <t>Мероприятия по ремонту многоквартирных домов</t>
  </si>
  <si>
    <t>Социальная политика</t>
  </si>
  <si>
    <t>300</t>
  </si>
  <si>
    <t>Мероприятия с детьми инвалидами</t>
  </si>
  <si>
    <t>Органы местного самоуправления</t>
  </si>
  <si>
    <t>Мероприятия по пожарной безопасности по городскому  поселению</t>
  </si>
  <si>
    <t>Дорожное хозяйство(дорожные фонды)</t>
  </si>
  <si>
    <t xml:space="preserve">Прочие мероприятия по благоустройству </t>
  </si>
  <si>
    <t xml:space="preserve">Резервные фонды </t>
  </si>
  <si>
    <t>11</t>
  </si>
  <si>
    <t>Резервный фонд</t>
  </si>
  <si>
    <t>Поддержка коммунального хозяйства</t>
  </si>
  <si>
    <t>Социальные обеспечение  и иные выплаты населению</t>
  </si>
  <si>
    <t xml:space="preserve">Предоставление мер социальной поддержки муниципальным служащим  </t>
  </si>
  <si>
    <t>Обеспечение  хозяйственного обслуживания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</si>
  <si>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</si>
  <si>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>0000000000</t>
  </si>
  <si>
    <t>0100000000</t>
  </si>
  <si>
    <t>0100001000</t>
  </si>
  <si>
    <t>0100001040</t>
  </si>
  <si>
    <t>0100001080</t>
  </si>
  <si>
    <t>0100009000</t>
  </si>
  <si>
    <t>0100009010</t>
  </si>
  <si>
    <t>0100002010</t>
  </si>
  <si>
    <t>0100003000</t>
  </si>
  <si>
    <t>0300000000</t>
  </si>
  <si>
    <t>0500000000</t>
  </si>
  <si>
    <t>0500004000</t>
  </si>
  <si>
    <t>0500004040</t>
  </si>
  <si>
    <t>0700000000</t>
  </si>
  <si>
    <t>0700004000</t>
  </si>
  <si>
    <t>0700004060</t>
  </si>
  <si>
    <t>0900000000</t>
  </si>
  <si>
    <t>0900004000</t>
  </si>
  <si>
    <t>0900004080</t>
  </si>
  <si>
    <t>1900000000</t>
  </si>
  <si>
    <t>1900004000</t>
  </si>
  <si>
    <t>1000000000</t>
  </si>
  <si>
    <t>1000004000</t>
  </si>
  <si>
    <t>1000004090</t>
  </si>
  <si>
    <t>0100007000</t>
  </si>
  <si>
    <t>0100007010</t>
  </si>
  <si>
    <t>0100007020</t>
  </si>
  <si>
    <t>0100007030</t>
  </si>
  <si>
    <t>0100007040</t>
  </si>
  <si>
    <t>0100004000</t>
  </si>
  <si>
    <t>0100004010</t>
  </si>
  <si>
    <t>1700000000</t>
  </si>
  <si>
    <t>1700004000</t>
  </si>
  <si>
    <t>Всего расходов</t>
  </si>
  <si>
    <t>1900004300</t>
  </si>
  <si>
    <t>1700004030</t>
  </si>
  <si>
    <t>НАЦИОНАЛЬНАЯ ОБОРОНА</t>
  </si>
  <si>
    <t>Мобилизационная и вневойсковая подготовка</t>
  </si>
  <si>
    <t>0100051180</t>
  </si>
  <si>
    <t>Осуществление первичного воинского учета на територрии где отсутствуют военные комиссариаты</t>
  </si>
  <si>
    <t>Закупка товаров ,работ и услуг для обеспечения государственных (муниципальных )услуг</t>
  </si>
  <si>
    <t>Закупка товаров, работ и услуг для обеспечения государственных нужд</t>
  </si>
  <si>
    <t>Закупка товаров, работ и услуг для обеспечения  государственных нужд</t>
  </si>
  <si>
    <t>Закупка товаров ,работ и услуг для обеспечения государственных (муниципальных) нужд</t>
  </si>
  <si>
    <t xml:space="preserve"> Расходы на содержание специалиста по муниципальным закупкам</t>
  </si>
  <si>
    <t>0100002020</t>
  </si>
  <si>
    <t>0700004050</t>
  </si>
  <si>
    <t>19000S7170</t>
  </si>
  <si>
    <t>Закупка товаров,работ и услуг для обеспечения государственных (муниципальных) нужд</t>
  </si>
  <si>
    <t xml:space="preserve">Софинансирование по проекту " Народный бюджет" </t>
  </si>
  <si>
    <t>1900017170</t>
  </si>
  <si>
    <t>Проект " Народный бюджет"</t>
  </si>
  <si>
    <t>07000S7170</t>
  </si>
  <si>
    <t>0700017170</t>
  </si>
  <si>
    <t>Мероприятия  по ремонту дорожного полотна ,тратуаров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</si>
  <si>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2018-2020 годы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</si>
  <si>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2018-2020 годы  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</si>
  <si>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2018-2020 годы</t>
  </si>
  <si>
    <t xml:space="preserve"> Муниципальная  программа"Пожарная безопасность муниципального образования Малмыжское городское поселение Кировской области "на 2019-2020 годы</t>
  </si>
  <si>
    <t>Муниципальная    программа"Развитие  транспортной инфраструктуры в  Малмыжском  городском поселении  Кировской области" на 2018-2026 годы.</t>
  </si>
  <si>
    <t xml:space="preserve"> 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2018-2020 годы "</t>
  </si>
  <si>
    <t>Ведомственная структура расходов бюджета поселения на 2019 год</t>
  </si>
  <si>
    <t>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"2019-2021 год</t>
  </si>
  <si>
    <t>Финансовое обеспечение расходных обязательств муниципального образования ,возникающих при выполнении переданных полномочий</t>
  </si>
  <si>
    <t>0100016000</t>
  </si>
  <si>
    <t>Создание и деятельность в муниципальных образованиях административной комиссии</t>
  </si>
  <si>
    <t>0100016050</t>
  </si>
  <si>
    <t>Закупка товаров, работ и услуг для государственных (муниципальных) нужд</t>
  </si>
  <si>
    <t>400</t>
  </si>
  <si>
    <t>Капитальные вложения в объекты государственной (муниципальной) собственности</t>
  </si>
  <si>
    <t>Софинансирование инвестиционных программ и проектов развития общественной инфраструктуры муниципальных образований</t>
  </si>
  <si>
    <t>07000S5170</t>
  </si>
  <si>
    <t>19000S5170</t>
  </si>
  <si>
    <t>01000S5170</t>
  </si>
  <si>
    <t>12</t>
  </si>
  <si>
    <t>000000000</t>
  </si>
  <si>
    <t>Другие вопросы в области национальной экономики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</si>
  <si>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2018-2020 год</t>
  </si>
  <si>
    <t>070004070</t>
  </si>
  <si>
    <t>Прочие мероприятия в области коммунального хозяйства</t>
  </si>
  <si>
    <t>03000S5510</t>
  </si>
  <si>
    <t>0300015510</t>
  </si>
  <si>
    <t>Финансовое обеспечение деятельности муниципальных учреждений</t>
  </si>
  <si>
    <t>Предоставление иных межбюджетных трансфертов</t>
  </si>
  <si>
    <t>Закупка товаров ,работ и услуг для  государственных (муниципальных ) нужд</t>
  </si>
  <si>
    <t>1900004070</t>
  </si>
  <si>
    <t>Штраф за нарушение законодательства РФ о безопасности дорожного движения</t>
  </si>
  <si>
    <t>Софинансирование расходов по подготовке сведений о границах населенных пунктов для включения в документы территориального планирования</t>
  </si>
  <si>
    <t>Софинансирование к областным средствам из местного бюджета</t>
  </si>
  <si>
    <t>03000S5000</t>
  </si>
  <si>
    <t>Расходы по подготовке сведений о границах населенных пунктов для включения в документы территориального планирования</t>
  </si>
  <si>
    <t>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</si>
  <si>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0300015000</t>
  </si>
  <si>
    <t>0700002340</t>
  </si>
  <si>
    <t>07000S7000</t>
  </si>
  <si>
    <t>Софинансирование расходов местного бюджета под субсидии из областного бюджета</t>
  </si>
  <si>
    <t>Иные межбюджетные трансферты из областного бюджета</t>
  </si>
  <si>
    <t>0700017000</t>
  </si>
  <si>
    <t>0700002000</t>
  </si>
  <si>
    <t>1900017000</t>
  </si>
  <si>
    <t>19000S7000</t>
  </si>
  <si>
    <t>01000S5000</t>
  </si>
  <si>
    <t>19000S5000</t>
  </si>
  <si>
    <t>Приложение № 7                                                                                                                                                                           к  решению городской Думы                                                                                                                                     от 18.12.2019 № 2/24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</si>
</sst>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0">
    <font>
      <sz val="10"/>
      <name val="Arial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8" fillId="0" borderId="12">
      <alignment vertical="top" wrapText="1"/>
    </xf>
  </cellStyleXfs>
  <cellXfs count="69">
    <xf numFmtId="0" fontId="0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center" wrapText="1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5" fillId="0" borderId="1" xfId="0" applyNumberFormat="1" applyFont="1" applyFill="1" applyBorder="1" applyAlignment="1" applyProtection="1">
      <alignment vertical="center" wrapText="1"/>
      <protection locked="0"/>
    </xf>
    <xf numFmtId="0" fontId="5" fillId="0" borderId="2" xfId="0" applyNumberFormat="1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4" fillId="0" borderId="1" xfId="0" applyNumberFormat="1" applyFont="1" applyFill="1" applyBorder="1" applyAlignment="1" applyProtection="1">
      <alignment vertical="center" wrapText="1"/>
      <protection locked="0"/>
    </xf>
    <xf numFmtId="0" fontId="2" fillId="0" borderId="3" xfId="0" applyNumberFormat="1" applyFont="1" applyFill="1" applyBorder="1" applyAlignment="1" applyProtection="1">
      <alignment vertical="center" wrapText="1"/>
      <protection locked="0"/>
    </xf>
    <xf numFmtId="0" fontId="4" fillId="0" borderId="1" xfId="0" applyNumberFormat="1" applyFont="1" applyBorder="1" applyAlignment="1" applyProtection="1">
      <alignment vertical="center" wrapText="1"/>
      <protection locked="0"/>
    </xf>
    <xf numFmtId="0" fontId="5" fillId="0" borderId="1" xfId="0" applyNumberFormat="1" applyFont="1" applyBorder="1" applyAlignment="1" applyProtection="1">
      <alignment vertical="center" wrapText="1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49" fontId="4" fillId="0" borderId="5" xfId="0" applyNumberFormat="1" applyFont="1" applyBorder="1" applyAlignment="1">
      <alignment wrapText="1"/>
    </xf>
    <xf numFmtId="0" fontId="4" fillId="0" borderId="5" xfId="0" applyNumberFormat="1" applyFont="1" applyBorder="1" applyAlignment="1">
      <alignment wrapText="1"/>
    </xf>
    <xf numFmtId="0" fontId="4" fillId="0" borderId="1" xfId="0" applyNumberFormat="1" applyFont="1" applyFill="1" applyBorder="1" applyAlignment="1" applyProtection="1">
      <alignment vertical="top" wrapText="1"/>
    </xf>
    <xf numFmtId="164" fontId="4" fillId="0" borderId="1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top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49" fontId="4" fillId="0" borderId="0" xfId="0" applyNumberFormat="1" applyFont="1" applyBorder="1" applyAlignment="1">
      <alignment wrapText="1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49" fontId="4" fillId="0" borderId="6" xfId="0" applyNumberFormat="1" applyFont="1" applyBorder="1" applyAlignment="1">
      <alignment wrapText="1"/>
    </xf>
    <xf numFmtId="49" fontId="4" fillId="0" borderId="7" xfId="0" applyNumberFormat="1" applyFont="1" applyBorder="1" applyAlignment="1">
      <alignment wrapText="1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8" xfId="0" applyNumberFormat="1" applyFont="1" applyFill="1" applyBorder="1" applyAlignment="1" applyProtection="1">
      <alignment vertical="top" wrapText="1"/>
    </xf>
    <xf numFmtId="0" fontId="4" fillId="0" borderId="9" xfId="0" applyNumberFormat="1" applyFont="1" applyFill="1" applyBorder="1" applyAlignment="1" applyProtection="1">
      <alignment horizontal="center" vertical="top"/>
    </xf>
    <xf numFmtId="0" fontId="4" fillId="0" borderId="10" xfId="0" applyNumberFormat="1" applyFont="1" applyFill="1" applyBorder="1" applyAlignment="1" applyProtection="1">
      <alignment vertical="top" wrapText="1"/>
    </xf>
    <xf numFmtId="0" fontId="4" fillId="0" borderId="11" xfId="0" applyNumberFormat="1" applyFont="1" applyFill="1" applyBorder="1" applyAlignment="1" applyProtection="1">
      <alignment horizontal="center" vertical="top"/>
    </xf>
    <xf numFmtId="0" fontId="4" fillId="0" borderId="9" xfId="0" applyNumberFormat="1" applyFont="1" applyFill="1" applyBorder="1" applyAlignment="1" applyProtection="1">
      <alignment horizontal="center" vertical="top" wrapText="1"/>
    </xf>
    <xf numFmtId="0" fontId="4" fillId="0" borderId="11" xfId="0" applyNumberFormat="1" applyFont="1" applyFill="1" applyBorder="1" applyAlignment="1" applyProtection="1">
      <alignment horizontal="center" vertical="top" wrapText="1"/>
    </xf>
    <xf numFmtId="49" fontId="4" fillId="0" borderId="1" xfId="0" applyNumberFormat="1" applyFont="1" applyBorder="1" applyAlignment="1">
      <alignment wrapText="1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9" fillId="0" borderId="12" xfId="1" applyNumberFormat="1" applyFo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49" fontId="4" fillId="0" borderId="13" xfId="0" applyNumberFormat="1" applyFont="1" applyBorder="1" applyAlignment="1">
      <alignment wrapText="1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</xf>
  </cellXfs>
  <cellStyles count="2">
    <cellStyle name="xl33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J170"/>
  <sheetViews>
    <sheetView tabSelected="1" view="pageBreakPreview" zoomScale="120" zoomScaleSheetLayoutView="120" workbookViewId="0">
      <selection activeCell="I10" sqref="I10"/>
    </sheetView>
  </sheetViews>
  <sheetFormatPr defaultRowHeight="12.75"/>
  <cols>
    <col min="1" max="1" width="48.28515625" style="12" customWidth="1"/>
    <col min="2" max="2" width="8.85546875" style="12" customWidth="1"/>
    <col min="3" max="3" width="7.7109375" style="13" customWidth="1"/>
    <col min="4" max="4" width="9.85546875" style="13" customWidth="1"/>
    <col min="5" max="5" width="11.28515625" style="13" customWidth="1"/>
    <col min="6" max="6" width="9.7109375" style="13" customWidth="1"/>
    <col min="7" max="7" width="15.28515625" style="13" customWidth="1"/>
    <col min="8" max="8" width="9.140625" style="13"/>
    <col min="9" max="9" width="11.28515625" style="13" customWidth="1"/>
    <col min="10" max="16384" width="9.140625" style="13"/>
  </cols>
  <sheetData>
    <row r="1" spans="1:10" ht="59.25" customHeight="1">
      <c r="C1" s="12"/>
      <c r="D1" s="12"/>
      <c r="E1" s="67" t="s">
        <v>177</v>
      </c>
      <c r="F1" s="68"/>
      <c r="G1" s="68"/>
    </row>
    <row r="2" spans="1:10" ht="11.25" customHeight="1">
      <c r="A2" s="63"/>
      <c r="B2" s="63"/>
      <c r="C2" s="63"/>
      <c r="D2" s="63"/>
      <c r="E2" s="63"/>
      <c r="F2" s="63"/>
      <c r="G2" s="63"/>
    </row>
    <row r="3" spans="1:10" ht="9" customHeight="1">
      <c r="A3" s="63"/>
      <c r="B3" s="63"/>
      <c r="C3" s="63"/>
      <c r="D3" s="63"/>
      <c r="E3" s="63"/>
      <c r="F3" s="63"/>
      <c r="G3" s="63"/>
    </row>
    <row r="4" spans="1:10" hidden="1"/>
    <row r="5" spans="1:10" ht="19.5" customHeight="1">
      <c r="A5" s="64" t="s">
        <v>135</v>
      </c>
      <c r="B5" s="64"/>
      <c r="C5" s="65"/>
      <c r="D5" s="65"/>
      <c r="E5" s="65"/>
      <c r="F5" s="65"/>
      <c r="G5" s="65"/>
    </row>
    <row r="6" spans="1:10" ht="22.5" customHeight="1">
      <c r="A6" s="66"/>
      <c r="B6" s="66"/>
      <c r="C6" s="66"/>
      <c r="D6" s="66"/>
      <c r="E6" s="66"/>
      <c r="F6" s="66"/>
      <c r="G6" s="66"/>
    </row>
    <row r="7" spans="1:10" ht="41.25" customHeight="1">
      <c r="A7" s="15" t="s">
        <v>28</v>
      </c>
      <c r="B7" s="15" t="s">
        <v>47</v>
      </c>
      <c r="C7" s="15" t="s">
        <v>30</v>
      </c>
      <c r="D7" s="15" t="s">
        <v>29</v>
      </c>
      <c r="E7" s="15" t="s">
        <v>10</v>
      </c>
      <c r="F7" s="16" t="s">
        <v>11</v>
      </c>
      <c r="G7" s="15" t="s">
        <v>31</v>
      </c>
    </row>
    <row r="8" spans="1:10" s="17" customFormat="1" ht="24" customHeight="1">
      <c r="A8" s="15" t="s">
        <v>107</v>
      </c>
      <c r="B8" s="27">
        <v>970</v>
      </c>
      <c r="C8" s="7" t="s">
        <v>6</v>
      </c>
      <c r="D8" s="7" t="s">
        <v>6</v>
      </c>
      <c r="E8" s="7" t="s">
        <v>74</v>
      </c>
      <c r="F8" s="7" t="s">
        <v>12</v>
      </c>
      <c r="G8" s="9">
        <f>G9+G57+G63+G69+G99+G159</f>
        <v>22230.804</v>
      </c>
      <c r="H8" s="17">
        <v>23270.577000000001</v>
      </c>
      <c r="I8" s="17">
        <v>4253.3339999999998</v>
      </c>
      <c r="J8" s="17">
        <v>2792.9670000000001</v>
      </c>
    </row>
    <row r="9" spans="1:10" s="17" customFormat="1" ht="17.25" customHeight="1">
      <c r="A9" s="15" t="s">
        <v>0</v>
      </c>
      <c r="B9" s="27">
        <v>970</v>
      </c>
      <c r="C9" s="7" t="s">
        <v>7</v>
      </c>
      <c r="D9" s="7" t="s">
        <v>6</v>
      </c>
      <c r="E9" s="7" t="s">
        <v>74</v>
      </c>
      <c r="F9" s="7" t="s">
        <v>12</v>
      </c>
      <c r="G9" s="9">
        <f>G10+G15+G22+G27</f>
        <v>6200.1470000000008</v>
      </c>
    </row>
    <row r="10" spans="1:10" s="17" customFormat="1" ht="38.25">
      <c r="A10" s="15" t="s">
        <v>1</v>
      </c>
      <c r="B10" s="27">
        <v>970</v>
      </c>
      <c r="C10" s="7" t="s">
        <v>7</v>
      </c>
      <c r="D10" s="7" t="s">
        <v>8</v>
      </c>
      <c r="E10" s="7" t="s">
        <v>74</v>
      </c>
      <c r="F10" s="7" t="s">
        <v>12</v>
      </c>
      <c r="G10" s="9">
        <f>G11</f>
        <v>870.36500000000001</v>
      </c>
    </row>
    <row r="11" spans="1:10" ht="51.75" customHeight="1">
      <c r="A11" s="18" t="s">
        <v>129</v>
      </c>
      <c r="B11" s="27">
        <v>970</v>
      </c>
      <c r="C11" s="7" t="s">
        <v>7</v>
      </c>
      <c r="D11" s="7" t="s">
        <v>8</v>
      </c>
      <c r="E11" s="7" t="s">
        <v>75</v>
      </c>
      <c r="F11" s="7" t="s">
        <v>12</v>
      </c>
      <c r="G11" s="9">
        <f>G13</f>
        <v>870.36500000000001</v>
      </c>
    </row>
    <row r="12" spans="1:10" ht="51.75" customHeight="1">
      <c r="A12" s="18" t="s">
        <v>2</v>
      </c>
      <c r="B12" s="27">
        <v>970</v>
      </c>
      <c r="C12" s="7" t="s">
        <v>7</v>
      </c>
      <c r="D12" s="7" t="s">
        <v>8</v>
      </c>
      <c r="E12" s="7" t="s">
        <v>76</v>
      </c>
      <c r="F12" s="7" t="s">
        <v>12</v>
      </c>
      <c r="G12" s="9">
        <f>G13</f>
        <v>870.36500000000001</v>
      </c>
    </row>
    <row r="13" spans="1:10" ht="18" customHeight="1">
      <c r="A13" s="18" t="s">
        <v>26</v>
      </c>
      <c r="B13" s="27">
        <v>970</v>
      </c>
      <c r="C13" s="7" t="s">
        <v>7</v>
      </c>
      <c r="D13" s="7" t="s">
        <v>8</v>
      </c>
      <c r="E13" s="7" t="s">
        <v>77</v>
      </c>
      <c r="F13" s="7" t="s">
        <v>12</v>
      </c>
      <c r="G13" s="9">
        <f>G14</f>
        <v>870.36500000000001</v>
      </c>
    </row>
    <row r="14" spans="1:10" ht="63.75">
      <c r="A14" s="18" t="s">
        <v>73</v>
      </c>
      <c r="B14" s="27">
        <v>970</v>
      </c>
      <c r="C14" s="7" t="s">
        <v>7</v>
      </c>
      <c r="D14" s="7" t="s">
        <v>8</v>
      </c>
      <c r="E14" s="7" t="s">
        <v>77</v>
      </c>
      <c r="F14" s="7" t="s">
        <v>50</v>
      </c>
      <c r="G14" s="10">
        <v>870.36500000000001</v>
      </c>
    </row>
    <row r="15" spans="1:10" s="17" customFormat="1" ht="51.75" customHeight="1">
      <c r="A15" s="15" t="s">
        <v>4</v>
      </c>
      <c r="B15" s="27">
        <v>970</v>
      </c>
      <c r="C15" s="7" t="s">
        <v>7</v>
      </c>
      <c r="D15" s="7" t="s">
        <v>9</v>
      </c>
      <c r="E15" s="7" t="s">
        <v>74</v>
      </c>
      <c r="F15" s="7" t="s">
        <v>12</v>
      </c>
      <c r="G15" s="9">
        <f>G16</f>
        <v>3172.7940000000003</v>
      </c>
    </row>
    <row r="16" spans="1:10" s="17" customFormat="1" ht="51.75" customHeight="1">
      <c r="A16" s="18" t="s">
        <v>129</v>
      </c>
      <c r="B16" s="27">
        <v>970</v>
      </c>
      <c r="C16" s="7" t="s">
        <v>7</v>
      </c>
      <c r="D16" s="7" t="s">
        <v>9</v>
      </c>
      <c r="E16" s="7" t="s">
        <v>75</v>
      </c>
      <c r="F16" s="7" t="s">
        <v>12</v>
      </c>
      <c r="G16" s="9">
        <f>G19+G20+G21</f>
        <v>3172.7940000000003</v>
      </c>
    </row>
    <row r="17" spans="1:7" ht="51" customHeight="1">
      <c r="A17" s="18" t="s">
        <v>2</v>
      </c>
      <c r="B17" s="27">
        <v>970</v>
      </c>
      <c r="C17" s="7" t="s">
        <v>7</v>
      </c>
      <c r="D17" s="7" t="s">
        <v>9</v>
      </c>
      <c r="E17" s="7" t="s">
        <v>76</v>
      </c>
      <c r="F17" s="7" t="s">
        <v>12</v>
      </c>
      <c r="G17" s="9">
        <f>G18</f>
        <v>3172.7940000000003</v>
      </c>
    </row>
    <row r="18" spans="1:7">
      <c r="A18" s="18" t="s">
        <v>62</v>
      </c>
      <c r="B18" s="27">
        <v>970</v>
      </c>
      <c r="C18" s="7" t="s">
        <v>7</v>
      </c>
      <c r="D18" s="7" t="s">
        <v>9</v>
      </c>
      <c r="E18" s="7" t="s">
        <v>78</v>
      </c>
      <c r="F18" s="7" t="s">
        <v>12</v>
      </c>
      <c r="G18" s="9">
        <f>G19+G20+G21</f>
        <v>3172.7940000000003</v>
      </c>
    </row>
    <row r="19" spans="1:7" ht="63.75">
      <c r="A19" s="18" t="s">
        <v>49</v>
      </c>
      <c r="B19" s="27">
        <v>970</v>
      </c>
      <c r="C19" s="7" t="s">
        <v>7</v>
      </c>
      <c r="D19" s="7" t="s">
        <v>9</v>
      </c>
      <c r="E19" s="7" t="s">
        <v>78</v>
      </c>
      <c r="F19" s="7" t="s">
        <v>50</v>
      </c>
      <c r="G19" s="10">
        <v>2568.1590000000001</v>
      </c>
    </row>
    <row r="20" spans="1:7" ht="25.5">
      <c r="A20" s="18" t="s">
        <v>114</v>
      </c>
      <c r="B20" s="7" t="s">
        <v>48</v>
      </c>
      <c r="C20" s="7" t="s">
        <v>7</v>
      </c>
      <c r="D20" s="7" t="s">
        <v>9</v>
      </c>
      <c r="E20" s="7" t="s">
        <v>78</v>
      </c>
      <c r="F20" s="8">
        <v>200</v>
      </c>
      <c r="G20" s="8">
        <v>579.81600000000003</v>
      </c>
    </row>
    <row r="21" spans="1:7">
      <c r="A21" s="18" t="s">
        <v>52</v>
      </c>
      <c r="B21" s="7" t="s">
        <v>48</v>
      </c>
      <c r="C21" s="7" t="s">
        <v>7</v>
      </c>
      <c r="D21" s="7" t="s">
        <v>9</v>
      </c>
      <c r="E21" s="7" t="s">
        <v>78</v>
      </c>
      <c r="F21" s="8">
        <v>800</v>
      </c>
      <c r="G21" s="10">
        <v>24.818999999999999</v>
      </c>
    </row>
    <row r="22" spans="1:7">
      <c r="A22" s="15" t="s">
        <v>66</v>
      </c>
      <c r="B22" s="7" t="s">
        <v>48</v>
      </c>
      <c r="C22" s="7" t="s">
        <v>7</v>
      </c>
      <c r="D22" s="7" t="s">
        <v>67</v>
      </c>
      <c r="E22" s="6" t="s">
        <v>74</v>
      </c>
      <c r="F22" s="6" t="s">
        <v>12</v>
      </c>
      <c r="G22" s="10">
        <f>G23</f>
        <v>15</v>
      </c>
    </row>
    <row r="23" spans="1:7" ht="57.75" customHeight="1">
      <c r="A23" s="18" t="s">
        <v>129</v>
      </c>
      <c r="B23" s="7" t="s">
        <v>48</v>
      </c>
      <c r="C23" s="7" t="s">
        <v>7</v>
      </c>
      <c r="D23" s="7" t="s">
        <v>67</v>
      </c>
      <c r="E23" s="6" t="s">
        <v>75</v>
      </c>
      <c r="F23" s="6" t="s">
        <v>12</v>
      </c>
      <c r="G23" s="10">
        <f>G24</f>
        <v>15</v>
      </c>
    </row>
    <row r="24" spans="1:7" ht="19.5" customHeight="1">
      <c r="A24" s="18" t="s">
        <v>54</v>
      </c>
      <c r="B24" s="7" t="s">
        <v>48</v>
      </c>
      <c r="C24" s="7" t="s">
        <v>7</v>
      </c>
      <c r="D24" s="7" t="s">
        <v>67</v>
      </c>
      <c r="E24" s="7" t="s">
        <v>79</v>
      </c>
      <c r="F24" s="6" t="s">
        <v>12</v>
      </c>
      <c r="G24" s="10">
        <f>G25</f>
        <v>15</v>
      </c>
    </row>
    <row r="25" spans="1:7" ht="18.75" customHeight="1">
      <c r="A25" s="18" t="s">
        <v>68</v>
      </c>
      <c r="B25" s="7" t="s">
        <v>48</v>
      </c>
      <c r="C25" s="7" t="s">
        <v>7</v>
      </c>
      <c r="D25" s="7" t="s">
        <v>67</v>
      </c>
      <c r="E25" s="7" t="s">
        <v>80</v>
      </c>
      <c r="F25" s="7" t="s">
        <v>12</v>
      </c>
      <c r="G25" s="10">
        <f>G26</f>
        <v>15</v>
      </c>
    </row>
    <row r="26" spans="1:7" ht="18.75" customHeight="1">
      <c r="A26" s="18" t="s">
        <v>52</v>
      </c>
      <c r="B26" s="7" t="s">
        <v>48</v>
      </c>
      <c r="C26" s="7" t="s">
        <v>7</v>
      </c>
      <c r="D26" s="7" t="s">
        <v>67</v>
      </c>
      <c r="E26" s="7" t="s">
        <v>80</v>
      </c>
      <c r="F26" s="7" t="s">
        <v>53</v>
      </c>
      <c r="G26" s="10">
        <v>15</v>
      </c>
    </row>
    <row r="27" spans="1:7" s="17" customFormat="1" ht="21" customHeight="1">
      <c r="A27" s="15" t="s">
        <v>5</v>
      </c>
      <c r="B27" s="27">
        <v>970</v>
      </c>
      <c r="C27" s="7" t="s">
        <v>7</v>
      </c>
      <c r="D27" s="7">
        <v>13</v>
      </c>
      <c r="E27" s="7" t="s">
        <v>74</v>
      </c>
      <c r="F27" s="7" t="s">
        <v>12</v>
      </c>
      <c r="G27" s="9">
        <f>G28+G41+G45+G53</f>
        <v>2141.9880000000003</v>
      </c>
    </row>
    <row r="28" spans="1:7" s="17" customFormat="1" ht="51">
      <c r="A28" s="18" t="s">
        <v>129</v>
      </c>
      <c r="B28" s="27">
        <v>970</v>
      </c>
      <c r="C28" s="7" t="s">
        <v>7</v>
      </c>
      <c r="D28" s="7" t="s">
        <v>43</v>
      </c>
      <c r="E28" s="7" t="s">
        <v>75</v>
      </c>
      <c r="F28" s="7" t="s">
        <v>12</v>
      </c>
      <c r="G28" s="9">
        <f>G29+G31+G33+G36</f>
        <v>914.3130000000001</v>
      </c>
    </row>
    <row r="29" spans="1:7" s="17" customFormat="1" ht="27.75" customHeight="1">
      <c r="A29" s="18" t="s">
        <v>118</v>
      </c>
      <c r="B29" s="27">
        <v>970</v>
      </c>
      <c r="C29" s="7" t="s">
        <v>7</v>
      </c>
      <c r="D29" s="7" t="s">
        <v>43</v>
      </c>
      <c r="E29" s="7" t="s">
        <v>81</v>
      </c>
      <c r="F29" s="7" t="s">
        <v>12</v>
      </c>
      <c r="G29" s="9">
        <f>G30</f>
        <v>107.645</v>
      </c>
    </row>
    <row r="30" spans="1:7" s="17" customFormat="1" ht="65.25" customHeight="1">
      <c r="A30" s="18" t="s">
        <v>49</v>
      </c>
      <c r="B30" s="27">
        <v>970</v>
      </c>
      <c r="C30" s="7" t="s">
        <v>7</v>
      </c>
      <c r="D30" s="7" t="s">
        <v>43</v>
      </c>
      <c r="E30" s="7" t="s">
        <v>81</v>
      </c>
      <c r="F30" s="7" t="s">
        <v>50</v>
      </c>
      <c r="G30" s="9">
        <v>107.645</v>
      </c>
    </row>
    <row r="31" spans="1:7" s="17" customFormat="1" ht="28.5" customHeight="1">
      <c r="A31" s="18" t="s">
        <v>54</v>
      </c>
      <c r="B31" s="27">
        <v>970</v>
      </c>
      <c r="C31" s="7" t="s">
        <v>7</v>
      </c>
      <c r="D31" s="7" t="s">
        <v>43</v>
      </c>
      <c r="E31" s="7" t="s">
        <v>119</v>
      </c>
      <c r="F31" s="7" t="s">
        <v>12</v>
      </c>
      <c r="G31" s="9">
        <f>G32</f>
        <v>219.05600000000001</v>
      </c>
    </row>
    <row r="32" spans="1:7" s="17" customFormat="1" ht="65.25" customHeight="1">
      <c r="A32" s="18" t="s">
        <v>49</v>
      </c>
      <c r="B32" s="27">
        <v>970</v>
      </c>
      <c r="C32" s="7" t="s">
        <v>7</v>
      </c>
      <c r="D32" s="7" t="s">
        <v>43</v>
      </c>
      <c r="E32" s="7" t="s">
        <v>119</v>
      </c>
      <c r="F32" s="7" t="s">
        <v>50</v>
      </c>
      <c r="G32" s="9">
        <v>219.05600000000001</v>
      </c>
    </row>
    <row r="33" spans="1:9" s="17" customFormat="1">
      <c r="A33" s="18" t="s">
        <v>72</v>
      </c>
      <c r="B33" s="27">
        <v>970</v>
      </c>
      <c r="C33" s="7" t="s">
        <v>7</v>
      </c>
      <c r="D33" s="7" t="s">
        <v>43</v>
      </c>
      <c r="E33" s="7" t="s">
        <v>82</v>
      </c>
      <c r="F33" s="7" t="s">
        <v>12</v>
      </c>
      <c r="G33" s="9">
        <f>G34+G35</f>
        <v>587.51200000000006</v>
      </c>
    </row>
    <row r="34" spans="1:9" ht="67.5" customHeight="1">
      <c r="A34" s="18" t="s">
        <v>49</v>
      </c>
      <c r="B34" s="27">
        <v>970</v>
      </c>
      <c r="C34" s="7" t="s">
        <v>7</v>
      </c>
      <c r="D34" s="7" t="s">
        <v>43</v>
      </c>
      <c r="E34" s="7" t="s">
        <v>82</v>
      </c>
      <c r="F34" s="7" t="s">
        <v>50</v>
      </c>
      <c r="G34" s="10">
        <v>176.239</v>
      </c>
      <c r="I34" s="18"/>
    </row>
    <row r="35" spans="1:9" ht="32.25" customHeight="1">
      <c r="A35" s="18" t="s">
        <v>117</v>
      </c>
      <c r="B35" s="27">
        <v>970</v>
      </c>
      <c r="C35" s="7" t="s">
        <v>7</v>
      </c>
      <c r="D35" s="7" t="s">
        <v>43</v>
      </c>
      <c r="E35" s="7" t="s">
        <v>82</v>
      </c>
      <c r="F35" s="7" t="s">
        <v>51</v>
      </c>
      <c r="G35" s="10">
        <v>411.27300000000002</v>
      </c>
    </row>
    <row r="36" spans="1:9" s="31" customFormat="1" ht="48" customHeight="1">
      <c r="A36" s="36" t="s">
        <v>137</v>
      </c>
      <c r="B36" s="27">
        <v>970</v>
      </c>
      <c r="C36" s="7" t="s">
        <v>7</v>
      </c>
      <c r="D36" s="7" t="s">
        <v>43</v>
      </c>
      <c r="E36" s="7" t="s">
        <v>138</v>
      </c>
      <c r="F36" s="32" t="s">
        <v>12</v>
      </c>
      <c r="G36" s="33">
        <f>G37</f>
        <v>0.1</v>
      </c>
    </row>
    <row r="37" spans="1:9" s="31" customFormat="1" ht="32.25" customHeight="1">
      <c r="A37" s="35" t="s">
        <v>139</v>
      </c>
      <c r="B37" s="27">
        <v>970</v>
      </c>
      <c r="C37" s="7" t="s">
        <v>7</v>
      </c>
      <c r="D37" s="7" t="s">
        <v>43</v>
      </c>
      <c r="E37" s="7" t="s">
        <v>140</v>
      </c>
      <c r="F37" s="32" t="s">
        <v>12</v>
      </c>
      <c r="G37" s="34">
        <f>G38</f>
        <v>0.1</v>
      </c>
    </row>
    <row r="38" spans="1:9" s="31" customFormat="1" ht="32.25" customHeight="1">
      <c r="A38" s="2" t="s">
        <v>141</v>
      </c>
      <c r="B38" s="27">
        <v>970</v>
      </c>
      <c r="C38" s="7" t="s">
        <v>7</v>
      </c>
      <c r="D38" s="7" t="s">
        <v>43</v>
      </c>
      <c r="E38" s="7" t="s">
        <v>140</v>
      </c>
      <c r="F38" s="32" t="s">
        <v>51</v>
      </c>
      <c r="G38" s="34">
        <v>0.1</v>
      </c>
    </row>
    <row r="39" spans="1:9" ht="29.25" hidden="1" customHeight="1">
      <c r="A39" s="18" t="s">
        <v>3</v>
      </c>
      <c r="B39" s="27"/>
      <c r="C39" s="7"/>
      <c r="D39" s="7"/>
      <c r="E39" s="9">
        <f>E40</f>
        <v>1</v>
      </c>
      <c r="F39" s="7">
        <v>500</v>
      </c>
      <c r="G39" s="10"/>
    </row>
    <row r="40" spans="1:9" ht="0.75" hidden="1" customHeight="1">
      <c r="A40" s="20" t="s">
        <v>32</v>
      </c>
      <c r="B40" s="27"/>
      <c r="C40" s="7"/>
      <c r="D40" s="7"/>
      <c r="E40" s="9">
        <v>1</v>
      </c>
      <c r="F40" s="7">
        <v>935</v>
      </c>
      <c r="G40" s="10"/>
    </row>
    <row r="41" spans="1:9" s="17" customFormat="1" ht="66.75" customHeight="1">
      <c r="A41" s="2" t="s">
        <v>131</v>
      </c>
      <c r="B41" s="27">
        <v>970</v>
      </c>
      <c r="C41" s="7" t="s">
        <v>7</v>
      </c>
      <c r="D41" s="7" t="s">
        <v>43</v>
      </c>
      <c r="E41" s="4" t="s">
        <v>84</v>
      </c>
      <c r="F41" s="7" t="s">
        <v>12</v>
      </c>
      <c r="G41" s="60">
        <f>G42</f>
        <v>83.96</v>
      </c>
    </row>
    <row r="42" spans="1:9" s="17" customFormat="1" ht="21" customHeight="1">
      <c r="A42" s="2" t="s">
        <v>54</v>
      </c>
      <c r="B42" s="27">
        <v>970</v>
      </c>
      <c r="C42" s="7" t="s">
        <v>7</v>
      </c>
      <c r="D42" s="7" t="s">
        <v>43</v>
      </c>
      <c r="E42" s="4" t="s">
        <v>85</v>
      </c>
      <c r="F42" s="7" t="s">
        <v>12</v>
      </c>
      <c r="G42" s="60">
        <f>G43</f>
        <v>83.96</v>
      </c>
    </row>
    <row r="43" spans="1:9" s="17" customFormat="1" ht="22.5" customHeight="1">
      <c r="A43" s="2" t="s">
        <v>55</v>
      </c>
      <c r="B43" s="27">
        <v>970</v>
      </c>
      <c r="C43" s="7" t="s">
        <v>7</v>
      </c>
      <c r="D43" s="7" t="s">
        <v>43</v>
      </c>
      <c r="E43" s="4" t="s">
        <v>86</v>
      </c>
      <c r="F43" s="7" t="s">
        <v>12</v>
      </c>
      <c r="G43" s="60">
        <f>G44</f>
        <v>83.96</v>
      </c>
    </row>
    <row r="44" spans="1:9" ht="26.25" customHeight="1">
      <c r="A44" s="2" t="s">
        <v>115</v>
      </c>
      <c r="B44" s="27">
        <v>970</v>
      </c>
      <c r="C44" s="7" t="s">
        <v>7</v>
      </c>
      <c r="D44" s="7" t="s">
        <v>43</v>
      </c>
      <c r="E44" s="3" t="s">
        <v>86</v>
      </c>
      <c r="F44" s="1">
        <v>200</v>
      </c>
      <c r="G44" s="61">
        <v>83.96</v>
      </c>
    </row>
    <row r="45" spans="1:9" ht="56.25" customHeight="1">
      <c r="A45" s="21" t="s">
        <v>130</v>
      </c>
      <c r="B45" s="27">
        <v>970</v>
      </c>
      <c r="C45" s="7" t="s">
        <v>7</v>
      </c>
      <c r="D45" s="7" t="s">
        <v>43</v>
      </c>
      <c r="E45" s="7" t="s">
        <v>87</v>
      </c>
      <c r="F45" s="7" t="s">
        <v>12</v>
      </c>
      <c r="G45" s="9">
        <f>G46+G50</f>
        <v>993.71499999999992</v>
      </c>
    </row>
    <row r="46" spans="1:9">
      <c r="A46" s="2" t="s">
        <v>54</v>
      </c>
      <c r="B46" s="27">
        <v>970</v>
      </c>
      <c r="C46" s="7" t="s">
        <v>7</v>
      </c>
      <c r="D46" s="7" t="s">
        <v>43</v>
      </c>
      <c r="E46" s="7" t="s">
        <v>88</v>
      </c>
      <c r="F46" s="7" t="s">
        <v>12</v>
      </c>
      <c r="G46" s="9">
        <f>G47</f>
        <v>530</v>
      </c>
    </row>
    <row r="47" spans="1:9" ht="25.5">
      <c r="A47" s="2" t="s">
        <v>56</v>
      </c>
      <c r="B47" s="27">
        <v>970</v>
      </c>
      <c r="C47" s="7" t="s">
        <v>7</v>
      </c>
      <c r="D47" s="7" t="s">
        <v>43</v>
      </c>
      <c r="E47" s="7" t="s">
        <v>89</v>
      </c>
      <c r="F47" s="7" t="s">
        <v>12</v>
      </c>
      <c r="G47" s="9">
        <f>G48+G49</f>
        <v>530</v>
      </c>
    </row>
    <row r="48" spans="1:9" ht="25.5">
      <c r="A48" s="23" t="s">
        <v>122</v>
      </c>
      <c r="B48" s="27">
        <v>970</v>
      </c>
      <c r="C48" s="7" t="s">
        <v>7</v>
      </c>
      <c r="D48" s="7" t="s">
        <v>43</v>
      </c>
      <c r="E48" s="7" t="s">
        <v>89</v>
      </c>
      <c r="F48" s="7" t="s">
        <v>51</v>
      </c>
      <c r="G48" s="9">
        <v>360</v>
      </c>
    </row>
    <row r="49" spans="1:9">
      <c r="A49" s="18" t="s">
        <v>52</v>
      </c>
      <c r="B49" s="27">
        <v>970</v>
      </c>
      <c r="C49" s="7" t="s">
        <v>7</v>
      </c>
      <c r="D49" s="7" t="s">
        <v>43</v>
      </c>
      <c r="E49" s="7" t="s">
        <v>89</v>
      </c>
      <c r="F49" s="7" t="s">
        <v>53</v>
      </c>
      <c r="G49" s="9">
        <v>170</v>
      </c>
    </row>
    <row r="50" spans="1:9" s="37" customFormat="1" ht="38.25" customHeight="1">
      <c r="A50" s="12" t="s">
        <v>144</v>
      </c>
      <c r="B50" s="27">
        <v>970</v>
      </c>
      <c r="C50" s="7" t="s">
        <v>7</v>
      </c>
      <c r="D50" s="7" t="s">
        <v>43</v>
      </c>
      <c r="E50" s="7" t="s">
        <v>145</v>
      </c>
      <c r="F50" s="7" t="s">
        <v>12</v>
      </c>
      <c r="G50" s="9">
        <f>G51+G52</f>
        <v>463.71499999999997</v>
      </c>
    </row>
    <row r="51" spans="1:9" s="37" customFormat="1" ht="25.5">
      <c r="A51" s="23" t="s">
        <v>122</v>
      </c>
      <c r="B51" s="27">
        <v>970</v>
      </c>
      <c r="C51" s="7" t="s">
        <v>7</v>
      </c>
      <c r="D51" s="7" t="s">
        <v>43</v>
      </c>
      <c r="E51" s="7" t="s">
        <v>145</v>
      </c>
      <c r="F51" s="7" t="s">
        <v>51</v>
      </c>
      <c r="G51" s="9">
        <v>21.422999999999998</v>
      </c>
    </row>
    <row r="52" spans="1:9" s="37" customFormat="1" ht="29.25" customHeight="1">
      <c r="A52" s="23" t="s">
        <v>143</v>
      </c>
      <c r="B52" s="27">
        <v>970</v>
      </c>
      <c r="C52" s="7" t="s">
        <v>7</v>
      </c>
      <c r="D52" s="7" t="s">
        <v>43</v>
      </c>
      <c r="E52" s="7" t="s">
        <v>145</v>
      </c>
      <c r="F52" s="7" t="s">
        <v>142</v>
      </c>
      <c r="G52" s="9">
        <v>442.29199999999997</v>
      </c>
      <c r="H52" s="37">
        <v>1010.111</v>
      </c>
      <c r="I52" s="37">
        <v>442.29199999999997</v>
      </c>
    </row>
    <row r="53" spans="1:9" s="44" customFormat="1" ht="45.75" customHeight="1">
      <c r="A53" s="20" t="s">
        <v>133</v>
      </c>
      <c r="B53" s="27">
        <v>970</v>
      </c>
      <c r="C53" s="7" t="s">
        <v>7</v>
      </c>
      <c r="D53" s="7" t="s">
        <v>43</v>
      </c>
      <c r="E53" s="7" t="s">
        <v>93</v>
      </c>
      <c r="F53" s="7" t="s">
        <v>12</v>
      </c>
      <c r="G53" s="9">
        <f>G54</f>
        <v>150</v>
      </c>
    </row>
    <row r="54" spans="1:9" s="44" customFormat="1" ht="22.5" customHeight="1">
      <c r="A54" s="2" t="s">
        <v>54</v>
      </c>
      <c r="B54" s="27">
        <v>970</v>
      </c>
      <c r="C54" s="7" t="s">
        <v>7</v>
      </c>
      <c r="D54" s="7" t="s">
        <v>43</v>
      </c>
      <c r="E54" s="7" t="s">
        <v>94</v>
      </c>
      <c r="F54" s="7" t="s">
        <v>12</v>
      </c>
      <c r="G54" s="9">
        <f>G55</f>
        <v>150</v>
      </c>
    </row>
    <row r="55" spans="1:9" s="44" customFormat="1" ht="36" customHeight="1">
      <c r="A55" s="52" t="s">
        <v>160</v>
      </c>
      <c r="B55" s="27">
        <v>970</v>
      </c>
      <c r="C55" s="7" t="s">
        <v>7</v>
      </c>
      <c r="D55" s="7" t="s">
        <v>43</v>
      </c>
      <c r="E55" s="7" t="s">
        <v>159</v>
      </c>
      <c r="F55" s="7" t="s">
        <v>12</v>
      </c>
      <c r="G55" s="9">
        <f>G56</f>
        <v>150</v>
      </c>
    </row>
    <row r="56" spans="1:9" s="44" customFormat="1" ht="18.75" customHeight="1">
      <c r="A56" s="18" t="s">
        <v>52</v>
      </c>
      <c r="B56" s="27">
        <v>970</v>
      </c>
      <c r="C56" s="7" t="s">
        <v>7</v>
      </c>
      <c r="D56" s="7" t="s">
        <v>43</v>
      </c>
      <c r="E56" s="7" t="s">
        <v>159</v>
      </c>
      <c r="F56" s="7" t="s">
        <v>53</v>
      </c>
      <c r="G56" s="9">
        <v>150</v>
      </c>
    </row>
    <row r="57" spans="1:9" ht="15.75">
      <c r="A57" s="5" t="s">
        <v>110</v>
      </c>
      <c r="B57" s="27">
        <v>970</v>
      </c>
      <c r="C57" s="7" t="s">
        <v>8</v>
      </c>
      <c r="D57" s="7" t="s">
        <v>6</v>
      </c>
      <c r="E57" s="7" t="s">
        <v>74</v>
      </c>
      <c r="F57" s="7" t="s">
        <v>12</v>
      </c>
      <c r="G57" s="9">
        <f>G58</f>
        <v>195.89999999999998</v>
      </c>
    </row>
    <row r="58" spans="1:9" ht="15.75">
      <c r="A58" s="5" t="s">
        <v>111</v>
      </c>
      <c r="B58" s="27">
        <v>970</v>
      </c>
      <c r="C58" s="7" t="s">
        <v>8</v>
      </c>
      <c r="D58" s="7" t="s">
        <v>20</v>
      </c>
      <c r="E58" s="7" t="s">
        <v>74</v>
      </c>
      <c r="F58" s="7" t="s">
        <v>12</v>
      </c>
      <c r="G58" s="9">
        <f>G59</f>
        <v>195.89999999999998</v>
      </c>
    </row>
    <row r="59" spans="1:9" ht="51">
      <c r="A59" s="18" t="s">
        <v>129</v>
      </c>
      <c r="B59" s="27">
        <v>970</v>
      </c>
      <c r="C59" s="7" t="s">
        <v>8</v>
      </c>
      <c r="D59" s="7" t="s">
        <v>20</v>
      </c>
      <c r="E59" s="7" t="s">
        <v>75</v>
      </c>
      <c r="F59" s="7" t="s">
        <v>12</v>
      </c>
      <c r="G59" s="9">
        <f>G60</f>
        <v>195.89999999999998</v>
      </c>
    </row>
    <row r="60" spans="1:9" ht="25.5">
      <c r="A60" s="2" t="s">
        <v>113</v>
      </c>
      <c r="B60" s="27">
        <v>970</v>
      </c>
      <c r="C60" s="7" t="s">
        <v>8</v>
      </c>
      <c r="D60" s="7" t="s">
        <v>20</v>
      </c>
      <c r="E60" s="7" t="s">
        <v>112</v>
      </c>
      <c r="F60" s="7" t="s">
        <v>12</v>
      </c>
      <c r="G60" s="9">
        <f>G61+G62</f>
        <v>195.89999999999998</v>
      </c>
    </row>
    <row r="61" spans="1:9" ht="63.75">
      <c r="A61" s="18" t="s">
        <v>73</v>
      </c>
      <c r="B61" s="27">
        <v>970</v>
      </c>
      <c r="C61" s="7" t="s">
        <v>8</v>
      </c>
      <c r="D61" s="7" t="s">
        <v>20</v>
      </c>
      <c r="E61" s="7" t="s">
        <v>112</v>
      </c>
      <c r="F61" s="7" t="s">
        <v>50</v>
      </c>
      <c r="G61" s="9">
        <v>191.67</v>
      </c>
    </row>
    <row r="62" spans="1:9" s="62" customFormat="1" ht="25.5">
      <c r="A62" s="23" t="s">
        <v>122</v>
      </c>
      <c r="B62" s="27">
        <v>970</v>
      </c>
      <c r="C62" s="7" t="s">
        <v>8</v>
      </c>
      <c r="D62" s="7" t="s">
        <v>20</v>
      </c>
      <c r="E62" s="7" t="s">
        <v>112</v>
      </c>
      <c r="F62" s="7" t="s">
        <v>51</v>
      </c>
      <c r="G62" s="9">
        <v>4.2300000000000004</v>
      </c>
    </row>
    <row r="63" spans="1:9" ht="25.5">
      <c r="A63" s="2" t="s">
        <v>42</v>
      </c>
      <c r="B63" s="27">
        <v>970</v>
      </c>
      <c r="C63" s="7" t="s">
        <v>20</v>
      </c>
      <c r="D63" s="7" t="s">
        <v>6</v>
      </c>
      <c r="E63" s="7" t="s">
        <v>74</v>
      </c>
      <c r="F63" s="7" t="s">
        <v>12</v>
      </c>
      <c r="G63" s="9">
        <f>G64</f>
        <v>15.891999999999999</v>
      </c>
    </row>
    <row r="64" spans="1:9">
      <c r="A64" s="2" t="s">
        <v>57</v>
      </c>
      <c r="B64" s="27">
        <v>970</v>
      </c>
      <c r="C64" s="7" t="s">
        <v>20</v>
      </c>
      <c r="D64" s="7" t="s">
        <v>25</v>
      </c>
      <c r="E64" s="7" t="s">
        <v>74</v>
      </c>
      <c r="F64" s="7" t="s">
        <v>12</v>
      </c>
      <c r="G64" s="9">
        <f>G65</f>
        <v>15.891999999999999</v>
      </c>
    </row>
    <row r="65" spans="1:9" ht="48.75" customHeight="1">
      <c r="A65" s="20" t="s">
        <v>132</v>
      </c>
      <c r="B65" s="27">
        <v>970</v>
      </c>
      <c r="C65" s="7" t="s">
        <v>20</v>
      </c>
      <c r="D65" s="7" t="s">
        <v>25</v>
      </c>
      <c r="E65" s="7" t="s">
        <v>90</v>
      </c>
      <c r="F65" s="7" t="s">
        <v>12</v>
      </c>
      <c r="G65" s="9">
        <f>G66</f>
        <v>15.891999999999999</v>
      </c>
    </row>
    <row r="66" spans="1:9" ht="23.25" customHeight="1">
      <c r="A66" s="2" t="s">
        <v>54</v>
      </c>
      <c r="B66" s="27">
        <v>970</v>
      </c>
      <c r="C66" s="7" t="s">
        <v>20</v>
      </c>
      <c r="D66" s="7" t="s">
        <v>25</v>
      </c>
      <c r="E66" s="7" t="s">
        <v>91</v>
      </c>
      <c r="F66" s="7" t="s">
        <v>12</v>
      </c>
      <c r="G66" s="10">
        <f>G67</f>
        <v>15.891999999999999</v>
      </c>
    </row>
    <row r="67" spans="1:9" s="17" customFormat="1" ht="30">
      <c r="A67" s="19" t="s">
        <v>63</v>
      </c>
      <c r="B67" s="27">
        <v>970</v>
      </c>
      <c r="C67" s="7" t="s">
        <v>20</v>
      </c>
      <c r="D67" s="7" t="s">
        <v>25</v>
      </c>
      <c r="E67" s="7" t="s">
        <v>92</v>
      </c>
      <c r="F67" s="7" t="s">
        <v>12</v>
      </c>
      <c r="G67" s="10">
        <f>G68</f>
        <v>15.891999999999999</v>
      </c>
    </row>
    <row r="68" spans="1:9" s="17" customFormat="1" ht="30.75" customHeight="1">
      <c r="A68" s="23" t="s">
        <v>122</v>
      </c>
      <c r="B68" s="7" t="s">
        <v>48</v>
      </c>
      <c r="C68" s="7" t="s">
        <v>20</v>
      </c>
      <c r="D68" s="28">
        <v>10</v>
      </c>
      <c r="E68" s="7" t="s">
        <v>92</v>
      </c>
      <c r="F68" s="7" t="s">
        <v>51</v>
      </c>
      <c r="G68" s="10">
        <v>15.891999999999999</v>
      </c>
    </row>
    <row r="69" spans="1:9" ht="19.5" customHeight="1">
      <c r="A69" s="20" t="s">
        <v>44</v>
      </c>
      <c r="B69" s="27">
        <v>970</v>
      </c>
      <c r="C69" s="7" t="s">
        <v>9</v>
      </c>
      <c r="D69" s="7" t="s">
        <v>6</v>
      </c>
      <c r="E69" s="7" t="s">
        <v>74</v>
      </c>
      <c r="F69" s="7" t="s">
        <v>12</v>
      </c>
      <c r="G69" s="10">
        <f>G70+G87</f>
        <v>8165.3329999999987</v>
      </c>
    </row>
    <row r="70" spans="1:9">
      <c r="A70" s="20" t="s">
        <v>64</v>
      </c>
      <c r="B70" s="27">
        <v>970</v>
      </c>
      <c r="C70" s="7" t="s">
        <v>9</v>
      </c>
      <c r="D70" s="7" t="s">
        <v>41</v>
      </c>
      <c r="E70" s="7" t="s">
        <v>74</v>
      </c>
      <c r="F70" s="7" t="s">
        <v>12</v>
      </c>
      <c r="G70" s="10">
        <f>G71</f>
        <v>7942.4229999999989</v>
      </c>
    </row>
    <row r="71" spans="1:9" ht="42" customHeight="1" thickBot="1">
      <c r="A71" s="20" t="s">
        <v>133</v>
      </c>
      <c r="B71" s="27">
        <v>970</v>
      </c>
      <c r="C71" s="7" t="s">
        <v>9</v>
      </c>
      <c r="D71" s="7" t="s">
        <v>41</v>
      </c>
      <c r="E71" s="7" t="s">
        <v>93</v>
      </c>
      <c r="F71" s="7" t="s">
        <v>12</v>
      </c>
      <c r="G71" s="10">
        <f>G75+G79+G82+G85+G72</f>
        <v>7942.4229999999989</v>
      </c>
    </row>
    <row r="72" spans="1:9" s="43" customFormat="1" ht="28.5" customHeight="1" thickBot="1">
      <c r="A72" s="46" t="s">
        <v>156</v>
      </c>
      <c r="B72" s="50">
        <v>970</v>
      </c>
      <c r="C72" s="7" t="s">
        <v>9</v>
      </c>
      <c r="D72" s="7" t="s">
        <v>41</v>
      </c>
      <c r="E72" s="47">
        <v>1900002000</v>
      </c>
      <c r="F72" s="7" t="s">
        <v>12</v>
      </c>
      <c r="G72" s="10">
        <f>G73</f>
        <v>3012.2289999999998</v>
      </c>
    </row>
    <row r="73" spans="1:9" s="43" customFormat="1" ht="21" customHeight="1" thickBot="1">
      <c r="A73" s="48" t="s">
        <v>157</v>
      </c>
      <c r="B73" s="51">
        <v>970</v>
      </c>
      <c r="C73" s="7" t="s">
        <v>9</v>
      </c>
      <c r="D73" s="7" t="s">
        <v>41</v>
      </c>
      <c r="E73" s="49">
        <v>1900002320</v>
      </c>
      <c r="F73" s="7" t="s">
        <v>12</v>
      </c>
      <c r="G73" s="10">
        <f>G74</f>
        <v>3012.2289999999998</v>
      </c>
    </row>
    <row r="74" spans="1:9" s="43" customFormat="1" ht="42" customHeight="1" thickBot="1">
      <c r="A74" s="48" t="s">
        <v>158</v>
      </c>
      <c r="B74" s="51">
        <v>970</v>
      </c>
      <c r="C74" s="7" t="s">
        <v>9</v>
      </c>
      <c r="D74" s="7" t="s">
        <v>41</v>
      </c>
      <c r="E74" s="49">
        <v>1900002320</v>
      </c>
      <c r="F74" s="7" t="s">
        <v>51</v>
      </c>
      <c r="G74" s="10">
        <v>3012.2289999999998</v>
      </c>
      <c r="H74" s="43">
        <v>287.77</v>
      </c>
      <c r="I74" s="43">
        <v>3012.2289999999998</v>
      </c>
    </row>
    <row r="75" spans="1:9" ht="21" customHeight="1">
      <c r="A75" s="2" t="s">
        <v>54</v>
      </c>
      <c r="B75" s="27">
        <v>970</v>
      </c>
      <c r="C75" s="7" t="s">
        <v>9</v>
      </c>
      <c r="D75" s="7" t="s">
        <v>41</v>
      </c>
      <c r="E75" s="7" t="s">
        <v>94</v>
      </c>
      <c r="F75" s="7" t="s">
        <v>12</v>
      </c>
      <c r="G75" s="10">
        <f>G76</f>
        <v>3409.54</v>
      </c>
    </row>
    <row r="76" spans="1:9" ht="18.75" customHeight="1">
      <c r="A76" s="2" t="s">
        <v>128</v>
      </c>
      <c r="B76" s="27">
        <v>970</v>
      </c>
      <c r="C76" s="7" t="s">
        <v>9</v>
      </c>
      <c r="D76" s="7" t="s">
        <v>41</v>
      </c>
      <c r="E76" s="7" t="s">
        <v>108</v>
      </c>
      <c r="F76" s="7" t="s">
        <v>12</v>
      </c>
      <c r="G76" s="10">
        <f>G77</f>
        <v>3409.54</v>
      </c>
    </row>
    <row r="77" spans="1:9" ht="15.75" customHeight="1">
      <c r="A77" s="2" t="s">
        <v>115</v>
      </c>
      <c r="B77" s="27">
        <v>970</v>
      </c>
      <c r="C77" s="7" t="s">
        <v>9</v>
      </c>
      <c r="D77" s="7" t="s">
        <v>41</v>
      </c>
      <c r="E77" s="7" t="s">
        <v>108</v>
      </c>
      <c r="F77" s="7" t="s">
        <v>51</v>
      </c>
      <c r="G77" s="10">
        <v>3409.54</v>
      </c>
    </row>
    <row r="78" spans="1:9" s="56" customFormat="1" ht="15.75" customHeight="1">
      <c r="A78" s="2" t="s">
        <v>170</v>
      </c>
      <c r="B78" s="27">
        <v>970</v>
      </c>
      <c r="C78" s="7" t="s">
        <v>9</v>
      </c>
      <c r="D78" s="7" t="s">
        <v>41</v>
      </c>
      <c r="E78" s="7" t="s">
        <v>173</v>
      </c>
      <c r="F78" s="7" t="s">
        <v>12</v>
      </c>
      <c r="G78" s="10">
        <f>G79</f>
        <v>925.53599999999994</v>
      </c>
    </row>
    <row r="79" spans="1:9" s="14" customFormat="1" ht="15.75" customHeight="1">
      <c r="A79" s="2" t="s">
        <v>125</v>
      </c>
      <c r="B79" s="27">
        <v>970</v>
      </c>
      <c r="C79" s="7" t="s">
        <v>9</v>
      </c>
      <c r="D79" s="7" t="s">
        <v>41</v>
      </c>
      <c r="E79" s="7" t="s">
        <v>124</v>
      </c>
      <c r="F79" s="7" t="s">
        <v>12</v>
      </c>
      <c r="G79" s="10">
        <f>G80</f>
        <v>925.53599999999994</v>
      </c>
    </row>
    <row r="80" spans="1:9" s="14" customFormat="1" ht="31.5" customHeight="1">
      <c r="A80" s="23" t="s">
        <v>122</v>
      </c>
      <c r="B80" s="27">
        <v>970</v>
      </c>
      <c r="C80" s="7" t="s">
        <v>9</v>
      </c>
      <c r="D80" s="7" t="s">
        <v>41</v>
      </c>
      <c r="E80" s="7" t="s">
        <v>124</v>
      </c>
      <c r="F80" s="7" t="s">
        <v>51</v>
      </c>
      <c r="G80" s="10">
        <v>925.53599999999994</v>
      </c>
    </row>
    <row r="81" spans="1:9" s="56" customFormat="1" ht="31.5" customHeight="1">
      <c r="A81" s="59" t="s">
        <v>169</v>
      </c>
      <c r="B81" s="27">
        <v>970</v>
      </c>
      <c r="C81" s="7" t="s">
        <v>9</v>
      </c>
      <c r="D81" s="7" t="s">
        <v>41</v>
      </c>
      <c r="E81" s="7" t="s">
        <v>176</v>
      </c>
      <c r="F81" s="7" t="s">
        <v>12</v>
      </c>
      <c r="G81" s="10">
        <f>G82</f>
        <v>286.60599999999999</v>
      </c>
    </row>
    <row r="82" spans="1:9" s="37" customFormat="1" ht="46.5" customHeight="1">
      <c r="A82" s="12" t="s">
        <v>144</v>
      </c>
      <c r="B82" s="27">
        <v>970</v>
      </c>
      <c r="C82" s="7" t="s">
        <v>9</v>
      </c>
      <c r="D82" s="7" t="s">
        <v>41</v>
      </c>
      <c r="E82" s="7" t="s">
        <v>146</v>
      </c>
      <c r="F82" s="7" t="s">
        <v>12</v>
      </c>
      <c r="G82" s="10">
        <f>G83</f>
        <v>286.60599999999999</v>
      </c>
    </row>
    <row r="83" spans="1:9" s="37" customFormat="1" ht="31.5" customHeight="1">
      <c r="A83" s="23" t="s">
        <v>122</v>
      </c>
      <c r="B83" s="27">
        <v>970</v>
      </c>
      <c r="C83" s="7" t="s">
        <v>9</v>
      </c>
      <c r="D83" s="7" t="s">
        <v>41</v>
      </c>
      <c r="E83" s="7" t="s">
        <v>146</v>
      </c>
      <c r="F83" s="7" t="s">
        <v>51</v>
      </c>
      <c r="G83" s="10">
        <v>286.60599999999999</v>
      </c>
      <c r="H83" s="58">
        <v>515.32799999999997</v>
      </c>
      <c r="I83" s="37">
        <v>271.27800000000002</v>
      </c>
    </row>
    <row r="84" spans="1:9" s="56" customFormat="1" ht="31.5" customHeight="1">
      <c r="A84" s="57" t="s">
        <v>169</v>
      </c>
      <c r="B84" s="27">
        <v>970</v>
      </c>
      <c r="C84" s="7" t="s">
        <v>9</v>
      </c>
      <c r="D84" s="7" t="s">
        <v>41</v>
      </c>
      <c r="E84" s="7" t="s">
        <v>174</v>
      </c>
      <c r="F84" s="7" t="s">
        <v>12</v>
      </c>
      <c r="G84" s="10">
        <f>G85</f>
        <v>308.512</v>
      </c>
    </row>
    <row r="85" spans="1:9" s="14" customFormat="1" ht="15.75" customHeight="1">
      <c r="A85" s="24" t="s">
        <v>123</v>
      </c>
      <c r="B85" s="27">
        <v>970</v>
      </c>
      <c r="C85" s="7" t="s">
        <v>9</v>
      </c>
      <c r="D85" s="7" t="s">
        <v>41</v>
      </c>
      <c r="E85" s="7" t="s">
        <v>121</v>
      </c>
      <c r="F85" s="7" t="s">
        <v>12</v>
      </c>
      <c r="G85" s="10">
        <f>G86</f>
        <v>308.512</v>
      </c>
    </row>
    <row r="86" spans="1:9" s="14" customFormat="1" ht="30" customHeight="1">
      <c r="A86" s="23" t="s">
        <v>122</v>
      </c>
      <c r="B86" s="27">
        <v>970</v>
      </c>
      <c r="C86" s="7" t="s">
        <v>9</v>
      </c>
      <c r="D86" s="7" t="s">
        <v>41</v>
      </c>
      <c r="E86" s="7" t="s">
        <v>121</v>
      </c>
      <c r="F86" s="7" t="s">
        <v>51</v>
      </c>
      <c r="G86" s="10">
        <v>308.512</v>
      </c>
    </row>
    <row r="87" spans="1:9" s="38" customFormat="1" ht="30" customHeight="1">
      <c r="A87" s="41" t="s">
        <v>150</v>
      </c>
      <c r="B87" s="27">
        <v>970</v>
      </c>
      <c r="C87" s="7" t="s">
        <v>9</v>
      </c>
      <c r="D87" s="7" t="s">
        <v>148</v>
      </c>
      <c r="E87" s="7" t="s">
        <v>149</v>
      </c>
      <c r="F87" s="7" t="s">
        <v>12</v>
      </c>
      <c r="G87" s="10">
        <f>G88+G95</f>
        <v>222.91</v>
      </c>
    </row>
    <row r="88" spans="1:9" s="38" customFormat="1" ht="53.25" customHeight="1">
      <c r="A88" s="42" t="s">
        <v>151</v>
      </c>
      <c r="B88" s="27">
        <v>970</v>
      </c>
      <c r="C88" s="7" t="s">
        <v>9</v>
      </c>
      <c r="D88" s="7" t="s">
        <v>148</v>
      </c>
      <c r="E88" s="7" t="s">
        <v>83</v>
      </c>
      <c r="F88" s="7" t="s">
        <v>12</v>
      </c>
      <c r="G88" s="10">
        <f>G89+G92</f>
        <v>90.259999999999991</v>
      </c>
    </row>
    <row r="89" spans="1:9" s="45" customFormat="1" ht="53.25" customHeight="1">
      <c r="A89" s="54" t="s">
        <v>165</v>
      </c>
      <c r="B89" s="27">
        <v>970</v>
      </c>
      <c r="C89" s="7" t="s">
        <v>9</v>
      </c>
      <c r="D89" s="7" t="s">
        <v>148</v>
      </c>
      <c r="E89" s="7" t="s">
        <v>166</v>
      </c>
      <c r="F89" s="7" t="s">
        <v>12</v>
      </c>
      <c r="G89" s="10">
        <f>G90</f>
        <v>36.103999999999999</v>
      </c>
    </row>
    <row r="90" spans="1:9" s="38" customFormat="1" ht="51" customHeight="1">
      <c r="A90" s="54" t="s">
        <v>164</v>
      </c>
      <c r="B90" s="27">
        <v>970</v>
      </c>
      <c r="C90" s="7" t="s">
        <v>9</v>
      </c>
      <c r="D90" s="7" t="s">
        <v>148</v>
      </c>
      <c r="E90" s="7" t="s">
        <v>155</v>
      </c>
      <c r="F90" s="7" t="s">
        <v>12</v>
      </c>
      <c r="G90" s="10">
        <f>G91</f>
        <v>36.103999999999999</v>
      </c>
    </row>
    <row r="91" spans="1:9" s="43" customFormat="1" ht="35.25" customHeight="1">
      <c r="A91" s="23" t="s">
        <v>122</v>
      </c>
      <c r="B91" s="27">
        <v>970</v>
      </c>
      <c r="C91" s="7" t="s">
        <v>9</v>
      </c>
      <c r="D91" s="7" t="s">
        <v>148</v>
      </c>
      <c r="E91" s="7" t="s">
        <v>155</v>
      </c>
      <c r="F91" s="7" t="s">
        <v>51</v>
      </c>
      <c r="G91" s="10">
        <v>36.103999999999999</v>
      </c>
    </row>
    <row r="92" spans="1:9" s="45" customFormat="1" ht="35.25" customHeight="1">
      <c r="A92" s="54" t="s">
        <v>162</v>
      </c>
      <c r="B92" s="27">
        <v>970</v>
      </c>
      <c r="C92" s="7" t="s">
        <v>9</v>
      </c>
      <c r="D92" s="7" t="s">
        <v>148</v>
      </c>
      <c r="E92" s="7" t="s">
        <v>163</v>
      </c>
      <c r="F92" s="7" t="s">
        <v>12</v>
      </c>
      <c r="G92" s="10">
        <f>G93</f>
        <v>54.155999999999999</v>
      </c>
    </row>
    <row r="93" spans="1:9" s="43" customFormat="1" ht="37.5" customHeight="1">
      <c r="A93" s="54" t="s">
        <v>161</v>
      </c>
      <c r="B93" s="27">
        <v>970</v>
      </c>
      <c r="C93" s="7" t="s">
        <v>9</v>
      </c>
      <c r="D93" s="7" t="s">
        <v>148</v>
      </c>
      <c r="E93" s="7" t="s">
        <v>154</v>
      </c>
      <c r="F93" s="7" t="s">
        <v>12</v>
      </c>
      <c r="G93" s="10">
        <f>G94</f>
        <v>54.155999999999999</v>
      </c>
    </row>
    <row r="94" spans="1:9" s="38" customFormat="1" ht="30" customHeight="1">
      <c r="A94" s="23" t="s">
        <v>122</v>
      </c>
      <c r="B94" s="27">
        <v>970</v>
      </c>
      <c r="C94" s="7" t="s">
        <v>9</v>
      </c>
      <c r="D94" s="7" t="s">
        <v>148</v>
      </c>
      <c r="E94" s="7" t="s">
        <v>154</v>
      </c>
      <c r="F94" s="7" t="s">
        <v>51</v>
      </c>
      <c r="G94" s="10">
        <v>54.155999999999999</v>
      </c>
    </row>
    <row r="95" spans="1:9" s="38" customFormat="1" ht="55.5" customHeight="1">
      <c r="A95" s="21" t="s">
        <v>130</v>
      </c>
      <c r="B95" s="27">
        <v>970</v>
      </c>
      <c r="C95" s="7" t="s">
        <v>9</v>
      </c>
      <c r="D95" s="7" t="s">
        <v>148</v>
      </c>
      <c r="E95" s="7" t="s">
        <v>87</v>
      </c>
      <c r="F95" s="7" t="s">
        <v>12</v>
      </c>
      <c r="G95" s="10">
        <f>G96</f>
        <v>132.65</v>
      </c>
    </row>
    <row r="96" spans="1:9" s="38" customFormat="1" ht="30" customHeight="1">
      <c r="A96" s="2" t="s">
        <v>54</v>
      </c>
      <c r="B96" s="27">
        <v>970</v>
      </c>
      <c r="C96" s="7" t="s">
        <v>9</v>
      </c>
      <c r="D96" s="7" t="s">
        <v>148</v>
      </c>
      <c r="E96" s="7" t="s">
        <v>88</v>
      </c>
      <c r="F96" s="7" t="s">
        <v>12</v>
      </c>
      <c r="G96" s="10">
        <f>G97</f>
        <v>132.65</v>
      </c>
    </row>
    <row r="97" spans="1:7" s="38" customFormat="1" ht="30" customHeight="1">
      <c r="A97" s="2" t="s">
        <v>56</v>
      </c>
      <c r="B97" s="27">
        <v>970</v>
      </c>
      <c r="C97" s="7" t="s">
        <v>9</v>
      </c>
      <c r="D97" s="7" t="s">
        <v>148</v>
      </c>
      <c r="E97" s="7" t="s">
        <v>89</v>
      </c>
      <c r="F97" s="7" t="s">
        <v>12</v>
      </c>
      <c r="G97" s="10">
        <f>G98</f>
        <v>132.65</v>
      </c>
    </row>
    <row r="98" spans="1:7" s="38" customFormat="1" ht="30" customHeight="1">
      <c r="A98" s="23" t="s">
        <v>122</v>
      </c>
      <c r="B98" s="27">
        <v>970</v>
      </c>
      <c r="C98" s="7" t="s">
        <v>9</v>
      </c>
      <c r="D98" s="7" t="s">
        <v>148</v>
      </c>
      <c r="E98" s="7" t="s">
        <v>89</v>
      </c>
      <c r="F98" s="7" t="s">
        <v>51</v>
      </c>
      <c r="G98" s="10">
        <v>132.65</v>
      </c>
    </row>
    <row r="99" spans="1:7" s="17" customFormat="1" ht="15.75" customHeight="1">
      <c r="A99" s="15" t="s">
        <v>14</v>
      </c>
      <c r="B99" s="27">
        <v>970</v>
      </c>
      <c r="C99" s="7" t="s">
        <v>19</v>
      </c>
      <c r="D99" s="7" t="s">
        <v>6</v>
      </c>
      <c r="E99" s="7" t="s">
        <v>74</v>
      </c>
      <c r="F99" s="7" t="s">
        <v>12</v>
      </c>
      <c r="G99" s="10">
        <f>G100+G105+G129</f>
        <v>7268.5470000000005</v>
      </c>
    </row>
    <row r="100" spans="1:7" s="17" customFormat="1" ht="16.5" customHeight="1">
      <c r="A100" s="15" t="s">
        <v>15</v>
      </c>
      <c r="B100" s="27">
        <v>970</v>
      </c>
      <c r="C100" s="7" t="s">
        <v>19</v>
      </c>
      <c r="D100" s="7" t="s">
        <v>7</v>
      </c>
      <c r="E100" s="7" t="s">
        <v>74</v>
      </c>
      <c r="F100" s="7" t="s">
        <v>12</v>
      </c>
      <c r="G100" s="9">
        <f>G101</f>
        <v>130</v>
      </c>
    </row>
    <row r="101" spans="1:7" ht="54.75" customHeight="1">
      <c r="A101" s="18" t="s">
        <v>134</v>
      </c>
      <c r="B101" s="27">
        <v>970</v>
      </c>
      <c r="C101" s="7" t="s">
        <v>19</v>
      </c>
      <c r="D101" s="7" t="s">
        <v>7</v>
      </c>
      <c r="E101" s="7" t="s">
        <v>95</v>
      </c>
      <c r="F101" s="7" t="s">
        <v>12</v>
      </c>
      <c r="G101" s="10">
        <f>G102</f>
        <v>130</v>
      </c>
    </row>
    <row r="102" spans="1:7" ht="18" customHeight="1">
      <c r="A102" s="2" t="s">
        <v>54</v>
      </c>
      <c r="B102" s="27">
        <v>970</v>
      </c>
      <c r="C102" s="7" t="s">
        <v>19</v>
      </c>
      <c r="D102" s="7" t="s">
        <v>7</v>
      </c>
      <c r="E102" s="7" t="s">
        <v>96</v>
      </c>
      <c r="F102" s="7" t="s">
        <v>12</v>
      </c>
      <c r="G102" s="10">
        <f>G103</f>
        <v>130</v>
      </c>
    </row>
    <row r="103" spans="1:7" ht="21" customHeight="1">
      <c r="A103" s="18" t="s">
        <v>58</v>
      </c>
      <c r="B103" s="27">
        <v>970</v>
      </c>
      <c r="C103" s="7" t="s">
        <v>19</v>
      </c>
      <c r="D103" s="7" t="s">
        <v>7</v>
      </c>
      <c r="E103" s="7" t="s">
        <v>97</v>
      </c>
      <c r="F103" s="7" t="s">
        <v>12</v>
      </c>
      <c r="G103" s="10">
        <v>130</v>
      </c>
    </row>
    <row r="104" spans="1:7" ht="27.75" customHeight="1">
      <c r="A104" s="23" t="s">
        <v>122</v>
      </c>
      <c r="B104" s="27">
        <v>970</v>
      </c>
      <c r="C104" s="7" t="s">
        <v>19</v>
      </c>
      <c r="D104" s="7" t="s">
        <v>7</v>
      </c>
      <c r="E104" s="7" t="s">
        <v>97</v>
      </c>
      <c r="F104" s="7" t="s">
        <v>51</v>
      </c>
      <c r="G104" s="10">
        <v>130</v>
      </c>
    </row>
    <row r="105" spans="1:7" s="17" customFormat="1" ht="18.75" customHeight="1">
      <c r="A105" s="15" t="s">
        <v>16</v>
      </c>
      <c r="B105" s="27">
        <v>970</v>
      </c>
      <c r="C105" s="7" t="s">
        <v>19</v>
      </c>
      <c r="D105" s="7" t="s">
        <v>8</v>
      </c>
      <c r="E105" s="7" t="s">
        <v>74</v>
      </c>
      <c r="F105" s="7" t="s">
        <v>12</v>
      </c>
      <c r="G105" s="9">
        <f>G119+G123</f>
        <v>1376.7339999999999</v>
      </c>
    </row>
    <row r="106" spans="1:7" hidden="1">
      <c r="A106" s="18"/>
      <c r="B106" s="27">
        <v>970</v>
      </c>
      <c r="C106" s="7" t="s">
        <v>19</v>
      </c>
      <c r="D106" s="7" t="s">
        <v>8</v>
      </c>
      <c r="E106" s="7"/>
      <c r="F106" s="7"/>
      <c r="G106" s="10"/>
    </row>
    <row r="107" spans="1:7" hidden="1">
      <c r="A107" s="15" t="s">
        <v>27</v>
      </c>
      <c r="B107" s="27">
        <v>970</v>
      </c>
      <c r="C107" s="7" t="s">
        <v>19</v>
      </c>
      <c r="D107" s="7" t="s">
        <v>20</v>
      </c>
      <c r="E107" s="7">
        <v>5210000</v>
      </c>
      <c r="F107" s="7" t="s">
        <v>12</v>
      </c>
      <c r="G107" s="9"/>
    </row>
    <row r="108" spans="1:7" ht="60.75" hidden="1" customHeight="1">
      <c r="A108" s="15" t="s">
        <v>33</v>
      </c>
      <c r="B108" s="27">
        <v>970</v>
      </c>
      <c r="C108" s="7" t="s">
        <v>19</v>
      </c>
      <c r="D108" s="7" t="s">
        <v>20</v>
      </c>
      <c r="E108" s="7">
        <v>5210100</v>
      </c>
      <c r="F108" s="7" t="s">
        <v>12</v>
      </c>
      <c r="G108" s="9"/>
    </row>
    <row r="109" spans="1:7" ht="39.75" hidden="1" customHeight="1">
      <c r="A109" s="15" t="s">
        <v>34</v>
      </c>
      <c r="B109" s="27">
        <v>970</v>
      </c>
      <c r="C109" s="7" t="s">
        <v>19</v>
      </c>
      <c r="D109" s="7" t="s">
        <v>20</v>
      </c>
      <c r="E109" s="7">
        <v>5210103</v>
      </c>
      <c r="F109" s="7" t="s">
        <v>12</v>
      </c>
      <c r="G109" s="9"/>
    </row>
    <row r="110" spans="1:7" ht="14.25" hidden="1" customHeight="1">
      <c r="A110" s="15" t="s">
        <v>27</v>
      </c>
      <c r="B110" s="27">
        <v>970</v>
      </c>
      <c r="C110" s="7" t="s">
        <v>19</v>
      </c>
      <c r="D110" s="7" t="s">
        <v>20</v>
      </c>
      <c r="E110" s="7">
        <v>5210000</v>
      </c>
      <c r="F110" s="7" t="s">
        <v>12</v>
      </c>
      <c r="G110" s="9">
        <f>G111</f>
        <v>0</v>
      </c>
    </row>
    <row r="111" spans="1:7" ht="49.5" hidden="1" customHeight="1">
      <c r="A111" s="18" t="s">
        <v>36</v>
      </c>
      <c r="B111" s="27">
        <v>970</v>
      </c>
      <c r="C111" s="7" t="s">
        <v>19</v>
      </c>
      <c r="D111" s="7" t="s">
        <v>20</v>
      </c>
      <c r="E111" s="7">
        <v>5210100</v>
      </c>
      <c r="F111" s="7" t="s">
        <v>12</v>
      </c>
      <c r="G111" s="9">
        <f>G112</f>
        <v>0</v>
      </c>
    </row>
    <row r="112" spans="1:7" ht="73.5" hidden="1" customHeight="1">
      <c r="A112" s="18" t="s">
        <v>37</v>
      </c>
      <c r="B112" s="27">
        <v>970</v>
      </c>
      <c r="C112" s="7" t="s">
        <v>19</v>
      </c>
      <c r="D112" s="7" t="s">
        <v>20</v>
      </c>
      <c r="E112" s="7">
        <v>5210106</v>
      </c>
      <c r="F112" s="7" t="s">
        <v>12</v>
      </c>
      <c r="G112" s="9">
        <f>G113</f>
        <v>0</v>
      </c>
    </row>
    <row r="113" spans="1:7" ht="25.5" hidden="1" customHeight="1">
      <c r="A113" s="18" t="s">
        <v>3</v>
      </c>
      <c r="B113" s="27">
        <v>970</v>
      </c>
      <c r="C113" s="7" t="s">
        <v>19</v>
      </c>
      <c r="D113" s="7" t="s">
        <v>20</v>
      </c>
      <c r="E113" s="7">
        <v>5210106</v>
      </c>
      <c r="F113" s="7">
        <v>500</v>
      </c>
      <c r="G113" s="10"/>
    </row>
    <row r="114" spans="1:7" ht="18" hidden="1" customHeight="1">
      <c r="A114" s="15" t="s">
        <v>35</v>
      </c>
      <c r="B114" s="27">
        <v>970</v>
      </c>
      <c r="C114" s="7" t="s">
        <v>19</v>
      </c>
      <c r="D114" s="7" t="s">
        <v>20</v>
      </c>
      <c r="E114" s="7">
        <v>5220000</v>
      </c>
      <c r="F114" s="7" t="s">
        <v>12</v>
      </c>
      <c r="G114" s="9">
        <f>G116</f>
        <v>0</v>
      </c>
    </row>
    <row r="115" spans="1:7" ht="32.25" hidden="1" customHeight="1">
      <c r="A115" s="15" t="s">
        <v>3</v>
      </c>
      <c r="B115" s="27">
        <v>970</v>
      </c>
      <c r="C115" s="7" t="s">
        <v>19</v>
      </c>
      <c r="D115" s="7" t="s">
        <v>20</v>
      </c>
      <c r="E115" s="7">
        <v>5210103</v>
      </c>
      <c r="F115" s="7">
        <v>500</v>
      </c>
      <c r="G115" s="9"/>
    </row>
    <row r="116" spans="1:7" ht="25.5" hidden="1" customHeight="1">
      <c r="A116" s="18" t="s">
        <v>39</v>
      </c>
      <c r="B116" s="27">
        <v>970</v>
      </c>
      <c r="C116" s="7" t="s">
        <v>19</v>
      </c>
      <c r="D116" s="7" t="s">
        <v>20</v>
      </c>
      <c r="E116" s="7">
        <v>5226100</v>
      </c>
      <c r="F116" s="7" t="s">
        <v>12</v>
      </c>
      <c r="G116" s="9">
        <f>G117</f>
        <v>0</v>
      </c>
    </row>
    <row r="117" spans="1:7" ht="25.5" hidden="1" customHeight="1">
      <c r="A117" s="18" t="s">
        <v>38</v>
      </c>
      <c r="B117" s="27">
        <v>970</v>
      </c>
      <c r="C117" s="7" t="s">
        <v>19</v>
      </c>
      <c r="D117" s="7" t="s">
        <v>20</v>
      </c>
      <c r="E117" s="7">
        <v>5226106</v>
      </c>
      <c r="F117" s="7" t="s">
        <v>12</v>
      </c>
      <c r="G117" s="9">
        <f>G118</f>
        <v>0</v>
      </c>
    </row>
    <row r="118" spans="1:7" ht="24" hidden="1" customHeight="1">
      <c r="A118" s="18" t="s">
        <v>3</v>
      </c>
      <c r="B118" s="27">
        <v>970</v>
      </c>
      <c r="C118" s="7" t="s">
        <v>19</v>
      </c>
      <c r="D118" s="7" t="s">
        <v>20</v>
      </c>
      <c r="E118" s="7" t="s">
        <v>40</v>
      </c>
      <c r="F118" s="7" t="s">
        <v>13</v>
      </c>
      <c r="G118" s="10"/>
    </row>
    <row r="119" spans="1:7" s="53" customFormat="1" ht="63.75" customHeight="1">
      <c r="A119" s="18" t="s">
        <v>129</v>
      </c>
      <c r="B119" s="27">
        <v>970</v>
      </c>
      <c r="C119" s="7" t="s">
        <v>19</v>
      </c>
      <c r="D119" s="7" t="s">
        <v>8</v>
      </c>
      <c r="E119" s="7" t="s">
        <v>75</v>
      </c>
      <c r="F119" s="7" t="s">
        <v>12</v>
      </c>
      <c r="G119" s="10">
        <v>35</v>
      </c>
    </row>
    <row r="120" spans="1:7" s="53" customFormat="1" ht="30" customHeight="1">
      <c r="A120" s="18" t="s">
        <v>54</v>
      </c>
      <c r="B120" s="27">
        <v>970</v>
      </c>
      <c r="C120" s="7" t="s">
        <v>19</v>
      </c>
      <c r="D120" s="7" t="s">
        <v>8</v>
      </c>
      <c r="E120" s="7" t="s">
        <v>79</v>
      </c>
      <c r="F120" s="7" t="s">
        <v>12</v>
      </c>
      <c r="G120" s="10">
        <v>35</v>
      </c>
    </row>
    <row r="121" spans="1:7" s="53" customFormat="1" ht="24" customHeight="1">
      <c r="A121" s="18" t="s">
        <v>68</v>
      </c>
      <c r="B121" s="27">
        <v>970</v>
      </c>
      <c r="C121" s="7" t="s">
        <v>19</v>
      </c>
      <c r="D121" s="7" t="s">
        <v>8</v>
      </c>
      <c r="E121" s="7" t="s">
        <v>80</v>
      </c>
      <c r="F121" s="7" t="s">
        <v>12</v>
      </c>
      <c r="G121" s="10">
        <v>35</v>
      </c>
    </row>
    <row r="122" spans="1:7" s="53" customFormat="1" ht="24" customHeight="1">
      <c r="A122" s="23" t="s">
        <v>122</v>
      </c>
      <c r="B122" s="27">
        <v>970</v>
      </c>
      <c r="C122" s="7" t="s">
        <v>19</v>
      </c>
      <c r="D122" s="7" t="s">
        <v>8</v>
      </c>
      <c r="E122" s="7" t="s">
        <v>80</v>
      </c>
      <c r="F122" s="7" t="s">
        <v>51</v>
      </c>
      <c r="G122" s="10">
        <v>35</v>
      </c>
    </row>
    <row r="123" spans="1:7" ht="57" customHeight="1">
      <c r="A123" s="21" t="s">
        <v>130</v>
      </c>
      <c r="B123" s="27">
        <v>970</v>
      </c>
      <c r="C123" s="7" t="s">
        <v>19</v>
      </c>
      <c r="D123" s="7" t="s">
        <v>8</v>
      </c>
      <c r="E123" s="7" t="s">
        <v>87</v>
      </c>
      <c r="F123" s="7" t="s">
        <v>12</v>
      </c>
      <c r="G123" s="10">
        <f>G124</f>
        <v>1341.7339999999999</v>
      </c>
    </row>
    <row r="124" spans="1:7" ht="25.5" customHeight="1">
      <c r="A124" s="2" t="s">
        <v>54</v>
      </c>
      <c r="B124" s="27">
        <v>970</v>
      </c>
      <c r="C124" s="7" t="s">
        <v>19</v>
      </c>
      <c r="D124" s="7" t="s">
        <v>8</v>
      </c>
      <c r="E124" s="7" t="s">
        <v>88</v>
      </c>
      <c r="F124" s="7" t="s">
        <v>12</v>
      </c>
      <c r="G124" s="10">
        <f>G125+G127</f>
        <v>1341.7339999999999</v>
      </c>
    </row>
    <row r="125" spans="1:7" ht="20.25" customHeight="1">
      <c r="A125" s="2" t="s">
        <v>69</v>
      </c>
      <c r="B125" s="27">
        <v>970</v>
      </c>
      <c r="C125" s="7" t="s">
        <v>19</v>
      </c>
      <c r="D125" s="7" t="s">
        <v>8</v>
      </c>
      <c r="E125" s="7" t="s">
        <v>120</v>
      </c>
      <c r="F125" s="7" t="s">
        <v>12</v>
      </c>
      <c r="G125" s="10">
        <f>G126</f>
        <v>214.52199999999999</v>
      </c>
    </row>
    <row r="126" spans="1:7" ht="31.5" customHeight="1">
      <c r="A126" s="23" t="s">
        <v>122</v>
      </c>
      <c r="B126" s="27">
        <v>970</v>
      </c>
      <c r="C126" s="7" t="s">
        <v>19</v>
      </c>
      <c r="D126" s="7" t="s">
        <v>8</v>
      </c>
      <c r="E126" s="7" t="s">
        <v>120</v>
      </c>
      <c r="F126" s="7" t="s">
        <v>51</v>
      </c>
      <c r="G126" s="10">
        <v>214.52199999999999</v>
      </c>
    </row>
    <row r="127" spans="1:7" s="40" customFormat="1" ht="31.5" customHeight="1">
      <c r="A127" s="39" t="s">
        <v>153</v>
      </c>
      <c r="B127" s="27">
        <v>970</v>
      </c>
      <c r="C127" s="7" t="s">
        <v>19</v>
      </c>
      <c r="D127" s="7" t="s">
        <v>8</v>
      </c>
      <c r="E127" s="7" t="s">
        <v>152</v>
      </c>
      <c r="F127" s="7" t="s">
        <v>12</v>
      </c>
      <c r="G127" s="10">
        <f>G128</f>
        <v>1127.212</v>
      </c>
    </row>
    <row r="128" spans="1:7" s="40" customFormat="1" ht="31.5" customHeight="1">
      <c r="A128" s="23" t="s">
        <v>122</v>
      </c>
      <c r="B128" s="27">
        <v>970</v>
      </c>
      <c r="C128" s="7" t="s">
        <v>19</v>
      </c>
      <c r="D128" s="7" t="s">
        <v>8</v>
      </c>
      <c r="E128" s="7" t="s">
        <v>152</v>
      </c>
      <c r="F128" s="7" t="s">
        <v>51</v>
      </c>
      <c r="G128" s="10">
        <v>1127.212</v>
      </c>
    </row>
    <row r="129" spans="1:7" ht="19.5" customHeight="1">
      <c r="A129" s="15" t="s">
        <v>17</v>
      </c>
      <c r="B129" s="27">
        <v>970</v>
      </c>
      <c r="C129" s="7" t="s">
        <v>19</v>
      </c>
      <c r="D129" s="7" t="s">
        <v>20</v>
      </c>
      <c r="E129" s="7" t="s">
        <v>74</v>
      </c>
      <c r="F129" s="7" t="s">
        <v>12</v>
      </c>
      <c r="G129" s="9">
        <f>G130+G149</f>
        <v>5761.8130000000001</v>
      </c>
    </row>
    <row r="130" spans="1:7" ht="57" customHeight="1">
      <c r="A130" s="18" t="s">
        <v>129</v>
      </c>
      <c r="B130" s="27">
        <v>970</v>
      </c>
      <c r="C130" s="7" t="s">
        <v>19</v>
      </c>
      <c r="D130" s="7" t="s">
        <v>20</v>
      </c>
      <c r="E130" s="7" t="s">
        <v>75</v>
      </c>
      <c r="F130" s="7" t="s">
        <v>12</v>
      </c>
      <c r="G130" s="9">
        <f>G131+G142</f>
        <v>4427.5609999999997</v>
      </c>
    </row>
    <row r="131" spans="1:7" ht="12.75" customHeight="1">
      <c r="A131" s="15" t="s">
        <v>17</v>
      </c>
      <c r="B131" s="27">
        <v>970</v>
      </c>
      <c r="C131" s="7" t="s">
        <v>19</v>
      </c>
      <c r="D131" s="7" t="s">
        <v>20</v>
      </c>
      <c r="E131" s="7" t="s">
        <v>98</v>
      </c>
      <c r="F131" s="7" t="s">
        <v>12</v>
      </c>
      <c r="G131" s="9">
        <f>G132+G136+G138+G145</f>
        <v>3483.991</v>
      </c>
    </row>
    <row r="132" spans="1:7" s="17" customFormat="1" ht="13.5" customHeight="1">
      <c r="A132" s="15" t="s">
        <v>18</v>
      </c>
      <c r="B132" s="27">
        <v>970</v>
      </c>
      <c r="C132" s="7" t="s">
        <v>19</v>
      </c>
      <c r="D132" s="7" t="s">
        <v>20</v>
      </c>
      <c r="E132" s="7" t="s">
        <v>99</v>
      </c>
      <c r="F132" s="7" t="s">
        <v>12</v>
      </c>
      <c r="G132" s="9">
        <f>G134+G135</f>
        <v>1165.941</v>
      </c>
    </row>
    <row r="133" spans="1:7" ht="25.5" hidden="1">
      <c r="A133" s="18" t="s">
        <v>3</v>
      </c>
      <c r="B133" s="27">
        <v>970</v>
      </c>
      <c r="C133" s="7" t="s">
        <v>19</v>
      </c>
      <c r="D133" s="7" t="s">
        <v>20</v>
      </c>
      <c r="E133" s="7" t="s">
        <v>21</v>
      </c>
      <c r="F133" s="7">
        <v>935</v>
      </c>
      <c r="G133" s="9"/>
    </row>
    <row r="134" spans="1:7" ht="30" customHeight="1">
      <c r="A134" s="23" t="s">
        <v>122</v>
      </c>
      <c r="B134" s="27">
        <v>970</v>
      </c>
      <c r="C134" s="7" t="s">
        <v>19</v>
      </c>
      <c r="D134" s="7" t="s">
        <v>20</v>
      </c>
      <c r="E134" s="7" t="s">
        <v>99</v>
      </c>
      <c r="F134" s="7" t="s">
        <v>51</v>
      </c>
      <c r="G134" s="10">
        <v>581.10900000000004</v>
      </c>
    </row>
    <row r="135" spans="1:7" s="40" customFormat="1" ht="30" customHeight="1">
      <c r="A135" s="18" t="s">
        <v>52</v>
      </c>
      <c r="B135" s="27">
        <v>970</v>
      </c>
      <c r="C135" s="7" t="s">
        <v>19</v>
      </c>
      <c r="D135" s="7" t="s">
        <v>20</v>
      </c>
      <c r="E135" s="7" t="s">
        <v>99</v>
      </c>
      <c r="F135" s="7" t="s">
        <v>53</v>
      </c>
      <c r="G135" s="10">
        <v>584.83199999999999</v>
      </c>
    </row>
    <row r="136" spans="1:7" s="17" customFormat="1" ht="15" customHeight="1">
      <c r="A136" s="15" t="s">
        <v>22</v>
      </c>
      <c r="B136" s="27">
        <v>970</v>
      </c>
      <c r="C136" s="7" t="s">
        <v>19</v>
      </c>
      <c r="D136" s="7" t="s">
        <v>20</v>
      </c>
      <c r="E136" s="7" t="s">
        <v>100</v>
      </c>
      <c r="F136" s="7" t="s">
        <v>12</v>
      </c>
      <c r="G136" s="9">
        <f>G137</f>
        <v>10</v>
      </c>
    </row>
    <row r="137" spans="1:7" ht="25.5">
      <c r="A137" s="2" t="s">
        <v>116</v>
      </c>
      <c r="B137" s="27">
        <v>970</v>
      </c>
      <c r="C137" s="7" t="s">
        <v>19</v>
      </c>
      <c r="D137" s="7" t="s">
        <v>20</v>
      </c>
      <c r="E137" s="7" t="s">
        <v>100</v>
      </c>
      <c r="F137" s="7" t="s">
        <v>51</v>
      </c>
      <c r="G137" s="10">
        <v>10</v>
      </c>
    </row>
    <row r="138" spans="1:7" s="17" customFormat="1" ht="13.5" customHeight="1">
      <c r="A138" s="15" t="s">
        <v>23</v>
      </c>
      <c r="B138" s="27">
        <v>970</v>
      </c>
      <c r="C138" s="7" t="s">
        <v>19</v>
      </c>
      <c r="D138" s="7" t="s">
        <v>20</v>
      </c>
      <c r="E138" s="7" t="s">
        <v>101</v>
      </c>
      <c r="F138" s="7" t="s">
        <v>12</v>
      </c>
      <c r="G138" s="9">
        <f>G139+G140</f>
        <v>370.86799999999999</v>
      </c>
    </row>
    <row r="139" spans="1:7" s="17" customFormat="1" ht="65.25" customHeight="1">
      <c r="A139" s="18" t="s">
        <v>49</v>
      </c>
      <c r="B139" s="27">
        <v>970</v>
      </c>
      <c r="C139" s="7" t="s">
        <v>19</v>
      </c>
      <c r="D139" s="7" t="s">
        <v>20</v>
      </c>
      <c r="E139" s="7" t="s">
        <v>101</v>
      </c>
      <c r="F139" s="7" t="s">
        <v>50</v>
      </c>
      <c r="G139" s="9">
        <v>352.47800000000001</v>
      </c>
    </row>
    <row r="140" spans="1:7" ht="30.75" customHeight="1">
      <c r="A140" s="23" t="s">
        <v>122</v>
      </c>
      <c r="B140" s="27">
        <v>970</v>
      </c>
      <c r="C140" s="7" t="s">
        <v>19</v>
      </c>
      <c r="D140" s="7" t="s">
        <v>20</v>
      </c>
      <c r="E140" s="7" t="s">
        <v>101</v>
      </c>
      <c r="F140" s="7" t="s">
        <v>51</v>
      </c>
      <c r="G140" s="10">
        <v>18.39</v>
      </c>
    </row>
    <row r="141" spans="1:7" s="56" customFormat="1" ht="30.75" customHeight="1">
      <c r="A141" s="39" t="s">
        <v>169</v>
      </c>
      <c r="B141" s="27">
        <v>970</v>
      </c>
      <c r="C141" s="7" t="s">
        <v>19</v>
      </c>
      <c r="D141" s="7" t="s">
        <v>20</v>
      </c>
      <c r="E141" s="7" t="s">
        <v>175</v>
      </c>
      <c r="F141" s="7" t="s">
        <v>12</v>
      </c>
      <c r="G141" s="10">
        <f>G142</f>
        <v>943.57</v>
      </c>
    </row>
    <row r="142" spans="1:7" s="37" customFormat="1" ht="40.5" customHeight="1">
      <c r="A142" s="12" t="s">
        <v>144</v>
      </c>
      <c r="B142" s="27">
        <v>970</v>
      </c>
      <c r="C142" s="7" t="s">
        <v>19</v>
      </c>
      <c r="D142" s="7" t="s">
        <v>20</v>
      </c>
      <c r="E142" s="7" t="s">
        <v>147</v>
      </c>
      <c r="F142" s="7" t="s">
        <v>12</v>
      </c>
      <c r="G142" s="10">
        <f>G143+G144</f>
        <v>943.57</v>
      </c>
    </row>
    <row r="143" spans="1:7" s="37" customFormat="1" ht="35.25" customHeight="1">
      <c r="A143" s="23" t="s">
        <v>122</v>
      </c>
      <c r="B143" s="27">
        <v>970</v>
      </c>
      <c r="C143" s="7" t="s">
        <v>19</v>
      </c>
      <c r="D143" s="7" t="s">
        <v>20</v>
      </c>
      <c r="E143" s="7" t="s">
        <v>147</v>
      </c>
      <c r="F143" s="7" t="s">
        <v>51</v>
      </c>
      <c r="G143" s="10">
        <v>670.86300000000006</v>
      </c>
    </row>
    <row r="144" spans="1:7" s="53" customFormat="1" ht="35.25" customHeight="1">
      <c r="A144" s="23" t="s">
        <v>143</v>
      </c>
      <c r="B144" s="27">
        <v>970</v>
      </c>
      <c r="C144" s="7" t="s">
        <v>19</v>
      </c>
      <c r="D144" s="7" t="s">
        <v>20</v>
      </c>
      <c r="E144" s="7" t="s">
        <v>147</v>
      </c>
      <c r="F144" s="7" t="s">
        <v>142</v>
      </c>
      <c r="G144" s="10">
        <v>272.70699999999999</v>
      </c>
    </row>
    <row r="145" spans="1:7" s="17" customFormat="1">
      <c r="A145" s="15" t="s">
        <v>65</v>
      </c>
      <c r="B145" s="27">
        <v>970</v>
      </c>
      <c r="C145" s="7" t="s">
        <v>19</v>
      </c>
      <c r="D145" s="7" t="s">
        <v>20</v>
      </c>
      <c r="E145" s="7" t="s">
        <v>102</v>
      </c>
      <c r="F145" s="7" t="s">
        <v>12</v>
      </c>
      <c r="G145" s="9">
        <f>G147+G146+G148</f>
        <v>1937.182</v>
      </c>
    </row>
    <row r="146" spans="1:7" s="17" customFormat="1" ht="72" customHeight="1">
      <c r="A146" s="18" t="s">
        <v>49</v>
      </c>
      <c r="B146" s="27">
        <v>970</v>
      </c>
      <c r="C146" s="7" t="s">
        <v>19</v>
      </c>
      <c r="D146" s="7" t="s">
        <v>20</v>
      </c>
      <c r="E146" s="7" t="s">
        <v>102</v>
      </c>
      <c r="F146" s="7" t="s">
        <v>50</v>
      </c>
      <c r="G146" s="9">
        <v>914.22</v>
      </c>
    </row>
    <row r="147" spans="1:7" ht="34.5" customHeight="1">
      <c r="A147" s="23" t="s">
        <v>122</v>
      </c>
      <c r="B147" s="27">
        <v>970</v>
      </c>
      <c r="C147" s="7" t="s">
        <v>19</v>
      </c>
      <c r="D147" s="7" t="s">
        <v>20</v>
      </c>
      <c r="E147" s="7" t="s">
        <v>102</v>
      </c>
      <c r="F147" s="7" t="s">
        <v>51</v>
      </c>
      <c r="G147" s="9">
        <v>1021.015</v>
      </c>
    </row>
    <row r="148" spans="1:7" ht="15.75" customHeight="1">
      <c r="A148" s="2" t="s">
        <v>52</v>
      </c>
      <c r="B148" s="27">
        <v>970</v>
      </c>
      <c r="C148" s="7" t="s">
        <v>19</v>
      </c>
      <c r="D148" s="7" t="s">
        <v>20</v>
      </c>
      <c r="E148" s="7" t="s">
        <v>102</v>
      </c>
      <c r="F148" s="7" t="s">
        <v>53</v>
      </c>
      <c r="G148" s="9">
        <v>1.9470000000000001</v>
      </c>
    </row>
    <row r="149" spans="1:7" s="55" customFormat="1" ht="61.5" customHeight="1" thickBot="1">
      <c r="A149" s="21" t="s">
        <v>130</v>
      </c>
      <c r="B149" s="27">
        <v>970</v>
      </c>
      <c r="C149" s="7" t="s">
        <v>19</v>
      </c>
      <c r="D149" s="7" t="s">
        <v>20</v>
      </c>
      <c r="E149" s="7" t="s">
        <v>87</v>
      </c>
      <c r="F149" s="7" t="s">
        <v>12</v>
      </c>
      <c r="G149" s="9">
        <f>G150+G153+G156</f>
        <v>1334.2520000000002</v>
      </c>
    </row>
    <row r="150" spans="1:7" s="55" customFormat="1" ht="27.75" customHeight="1" thickBot="1">
      <c r="A150" s="46" t="s">
        <v>156</v>
      </c>
      <c r="B150" s="27">
        <v>970</v>
      </c>
      <c r="C150" s="7" t="s">
        <v>19</v>
      </c>
      <c r="D150" s="7" t="s">
        <v>20</v>
      </c>
      <c r="E150" s="7" t="s">
        <v>172</v>
      </c>
      <c r="F150" s="7" t="s">
        <v>12</v>
      </c>
      <c r="G150" s="9">
        <f>G151</f>
        <v>568.29999999999995</v>
      </c>
    </row>
    <row r="151" spans="1:7" s="55" customFormat="1" ht="15.75" customHeight="1" thickBot="1">
      <c r="A151" s="48" t="s">
        <v>157</v>
      </c>
      <c r="B151" s="27">
        <v>970</v>
      </c>
      <c r="C151" s="7" t="s">
        <v>19</v>
      </c>
      <c r="D151" s="7" t="s">
        <v>20</v>
      </c>
      <c r="E151" s="7" t="s">
        <v>167</v>
      </c>
      <c r="F151" s="7" t="s">
        <v>12</v>
      </c>
      <c r="G151" s="9">
        <f>G152</f>
        <v>568.29999999999995</v>
      </c>
    </row>
    <row r="152" spans="1:7" s="55" customFormat="1" ht="28.5" customHeight="1">
      <c r="A152" s="23" t="s">
        <v>122</v>
      </c>
      <c r="B152" s="27">
        <v>970</v>
      </c>
      <c r="C152" s="7" t="s">
        <v>19</v>
      </c>
      <c r="D152" s="7" t="s">
        <v>20</v>
      </c>
      <c r="E152" s="7" t="s">
        <v>167</v>
      </c>
      <c r="F152" s="7" t="s">
        <v>51</v>
      </c>
      <c r="G152" s="9">
        <v>568.29999999999995</v>
      </c>
    </row>
    <row r="153" spans="1:7" s="56" customFormat="1" ht="15.75" customHeight="1">
      <c r="A153" s="2" t="s">
        <v>170</v>
      </c>
      <c r="B153" s="27">
        <v>970</v>
      </c>
      <c r="C153" s="7" t="s">
        <v>19</v>
      </c>
      <c r="D153" s="7" t="s">
        <v>20</v>
      </c>
      <c r="E153" s="7" t="s">
        <v>171</v>
      </c>
      <c r="F153" s="7" t="s">
        <v>12</v>
      </c>
      <c r="G153" s="9">
        <f>G154</f>
        <v>574.46400000000006</v>
      </c>
    </row>
    <row r="154" spans="1:7" s="14" customFormat="1" ht="15.75" customHeight="1">
      <c r="A154" s="2" t="s">
        <v>125</v>
      </c>
      <c r="B154" s="27">
        <v>970</v>
      </c>
      <c r="C154" s="7" t="s">
        <v>19</v>
      </c>
      <c r="D154" s="7" t="s">
        <v>20</v>
      </c>
      <c r="E154" s="7" t="s">
        <v>127</v>
      </c>
      <c r="F154" s="7" t="s">
        <v>12</v>
      </c>
      <c r="G154" s="10">
        <f>G155</f>
        <v>574.46400000000006</v>
      </c>
    </row>
    <row r="155" spans="1:7" s="14" customFormat="1" ht="30.75" customHeight="1">
      <c r="A155" s="23" t="s">
        <v>122</v>
      </c>
      <c r="B155" s="27">
        <v>970</v>
      </c>
      <c r="C155" s="7" t="s">
        <v>19</v>
      </c>
      <c r="D155" s="7" t="s">
        <v>20</v>
      </c>
      <c r="E155" s="7" t="s">
        <v>127</v>
      </c>
      <c r="F155" s="7" t="s">
        <v>51</v>
      </c>
      <c r="G155" s="10">
        <v>574.46400000000006</v>
      </c>
    </row>
    <row r="156" spans="1:7" customFormat="1" ht="30.75" customHeight="1">
      <c r="A156" s="57" t="s">
        <v>169</v>
      </c>
      <c r="B156" s="27">
        <v>970</v>
      </c>
      <c r="C156" s="7" t="s">
        <v>19</v>
      </c>
      <c r="D156" s="7" t="s">
        <v>20</v>
      </c>
      <c r="E156" s="7" t="s">
        <v>168</v>
      </c>
      <c r="F156" s="7" t="s">
        <v>12</v>
      </c>
      <c r="G156" s="10">
        <f>G157</f>
        <v>191.488</v>
      </c>
    </row>
    <row r="157" spans="1:7" s="14" customFormat="1" ht="15.75" customHeight="1">
      <c r="A157" s="24" t="s">
        <v>123</v>
      </c>
      <c r="B157" s="27">
        <v>970</v>
      </c>
      <c r="C157" s="7" t="s">
        <v>19</v>
      </c>
      <c r="D157" s="7" t="s">
        <v>20</v>
      </c>
      <c r="E157" s="7" t="s">
        <v>126</v>
      </c>
      <c r="F157" s="7" t="s">
        <v>12</v>
      </c>
      <c r="G157" s="10">
        <f>G158</f>
        <v>191.488</v>
      </c>
    </row>
    <row r="158" spans="1:7" s="14" customFormat="1" ht="32.25" customHeight="1">
      <c r="A158" s="23" t="s">
        <v>122</v>
      </c>
      <c r="B158" s="27">
        <v>970</v>
      </c>
      <c r="C158" s="7" t="s">
        <v>19</v>
      </c>
      <c r="D158" s="7" t="s">
        <v>20</v>
      </c>
      <c r="E158" s="7" t="s">
        <v>126</v>
      </c>
      <c r="F158" s="7" t="s">
        <v>51</v>
      </c>
      <c r="G158" s="10">
        <v>191.488</v>
      </c>
    </row>
    <row r="159" spans="1:7" ht="18.75" customHeight="1">
      <c r="A159" s="2" t="s">
        <v>59</v>
      </c>
      <c r="B159" s="27">
        <v>970</v>
      </c>
      <c r="C159" s="7" t="s">
        <v>25</v>
      </c>
      <c r="D159" s="7" t="s">
        <v>6</v>
      </c>
      <c r="E159" s="7" t="s">
        <v>74</v>
      </c>
      <c r="F159" s="7" t="s">
        <v>12</v>
      </c>
      <c r="G159" s="9">
        <f>G160+G165</f>
        <v>384.98500000000001</v>
      </c>
    </row>
    <row r="160" spans="1:7" ht="15" customHeight="1">
      <c r="A160" s="18" t="s">
        <v>24</v>
      </c>
      <c r="B160" s="27">
        <v>970</v>
      </c>
      <c r="C160" s="7" t="s">
        <v>25</v>
      </c>
      <c r="D160" s="7" t="s">
        <v>7</v>
      </c>
      <c r="E160" s="7" t="s">
        <v>74</v>
      </c>
      <c r="F160" s="7" t="s">
        <v>12</v>
      </c>
      <c r="G160" s="9">
        <f>G161</f>
        <v>369.98500000000001</v>
      </c>
    </row>
    <row r="161" spans="1:7" ht="63" customHeight="1">
      <c r="A161" s="18" t="s">
        <v>129</v>
      </c>
      <c r="B161" s="27">
        <v>970</v>
      </c>
      <c r="C161" s="7" t="s">
        <v>25</v>
      </c>
      <c r="D161" s="7" t="s">
        <v>7</v>
      </c>
      <c r="E161" s="7" t="s">
        <v>75</v>
      </c>
      <c r="F161" s="7" t="s">
        <v>12</v>
      </c>
      <c r="G161" s="9">
        <f>G162</f>
        <v>369.98500000000001</v>
      </c>
    </row>
    <row r="162" spans="1:7" ht="27.75" customHeight="1">
      <c r="A162" s="18" t="s">
        <v>54</v>
      </c>
      <c r="B162" s="27">
        <v>970</v>
      </c>
      <c r="C162" s="7" t="s">
        <v>25</v>
      </c>
      <c r="D162" s="7" t="s">
        <v>7</v>
      </c>
      <c r="E162" s="7" t="s">
        <v>103</v>
      </c>
      <c r="F162" s="7" t="s">
        <v>12</v>
      </c>
      <c r="G162" s="9">
        <f>G163</f>
        <v>369.98500000000001</v>
      </c>
    </row>
    <row r="163" spans="1:7" s="17" customFormat="1" ht="25.5">
      <c r="A163" s="18" t="s">
        <v>71</v>
      </c>
      <c r="B163" s="27">
        <v>970</v>
      </c>
      <c r="C163" s="7">
        <v>10</v>
      </c>
      <c r="D163" s="7" t="s">
        <v>7</v>
      </c>
      <c r="E163" s="7" t="s">
        <v>104</v>
      </c>
      <c r="F163" s="7" t="s">
        <v>12</v>
      </c>
      <c r="G163" s="9">
        <f>G164</f>
        <v>369.98500000000001</v>
      </c>
    </row>
    <row r="164" spans="1:7" ht="21" customHeight="1">
      <c r="A164" s="18" t="s">
        <v>70</v>
      </c>
      <c r="B164" s="27">
        <v>970</v>
      </c>
      <c r="C164" s="7" t="s">
        <v>25</v>
      </c>
      <c r="D164" s="7" t="s">
        <v>7</v>
      </c>
      <c r="E164" s="7" t="s">
        <v>104</v>
      </c>
      <c r="F164" s="7" t="s">
        <v>60</v>
      </c>
      <c r="G164" s="10">
        <v>369.98500000000001</v>
      </c>
    </row>
    <row r="165" spans="1:7" s="11" customFormat="1" ht="23.25" customHeight="1">
      <c r="A165" s="25" t="s">
        <v>45</v>
      </c>
      <c r="B165" s="27">
        <v>970</v>
      </c>
      <c r="C165" s="29" t="s">
        <v>25</v>
      </c>
      <c r="D165" s="29" t="s">
        <v>46</v>
      </c>
      <c r="E165" s="29" t="s">
        <v>74</v>
      </c>
      <c r="F165" s="29" t="s">
        <v>12</v>
      </c>
      <c r="G165" s="26">
        <f>G166</f>
        <v>15</v>
      </c>
    </row>
    <row r="166" spans="1:7" s="11" customFormat="1" ht="51.75" customHeight="1">
      <c r="A166" s="25" t="s">
        <v>136</v>
      </c>
      <c r="B166" s="27">
        <v>970</v>
      </c>
      <c r="C166" s="30">
        <v>10</v>
      </c>
      <c r="D166" s="30" t="s">
        <v>46</v>
      </c>
      <c r="E166" s="7" t="s">
        <v>105</v>
      </c>
      <c r="F166" s="7" t="s">
        <v>12</v>
      </c>
      <c r="G166" s="26">
        <f>G167</f>
        <v>15</v>
      </c>
    </row>
    <row r="167" spans="1:7" s="11" customFormat="1" ht="19.5" customHeight="1">
      <c r="A167" s="18" t="s">
        <v>54</v>
      </c>
      <c r="B167" s="27">
        <v>970</v>
      </c>
      <c r="C167" s="29">
        <v>10</v>
      </c>
      <c r="D167" s="29" t="s">
        <v>46</v>
      </c>
      <c r="E167" s="7" t="s">
        <v>106</v>
      </c>
      <c r="F167" s="7" t="s">
        <v>12</v>
      </c>
      <c r="G167" s="26">
        <v>15</v>
      </c>
    </row>
    <row r="168" spans="1:7" s="11" customFormat="1" ht="21.75" customHeight="1">
      <c r="A168" s="18" t="s">
        <v>61</v>
      </c>
      <c r="B168" s="27">
        <v>970</v>
      </c>
      <c r="C168" s="29" t="s">
        <v>25</v>
      </c>
      <c r="D168" s="29" t="s">
        <v>46</v>
      </c>
      <c r="E168" s="7" t="s">
        <v>109</v>
      </c>
      <c r="F168" s="7" t="s">
        <v>12</v>
      </c>
      <c r="G168" s="26">
        <v>15</v>
      </c>
    </row>
    <row r="169" spans="1:7" s="11" customFormat="1" ht="25.5">
      <c r="A169" s="18" t="s">
        <v>114</v>
      </c>
      <c r="B169" s="27">
        <v>970</v>
      </c>
      <c r="C169" s="29" t="s">
        <v>25</v>
      </c>
      <c r="D169" s="29" t="s">
        <v>46</v>
      </c>
      <c r="E169" s="7" t="s">
        <v>109</v>
      </c>
      <c r="F169" s="7" t="s">
        <v>51</v>
      </c>
      <c r="G169" s="26">
        <v>15</v>
      </c>
    </row>
    <row r="170" spans="1:7">
      <c r="G170" s="22"/>
    </row>
  </sheetData>
  <mergeCells count="4">
    <mergeCell ref="A2:G2"/>
    <mergeCell ref="A3:G3"/>
    <mergeCell ref="A5:G6"/>
    <mergeCell ref="E1:G1"/>
  </mergeCells>
  <phoneticPr fontId="0" type="noConversion"/>
  <pageMargins left="0.78740157480314965" right="0.59055118110236227" top="0.59055118110236227" bottom="0.59055118110236227" header="0.51181102362204722" footer="0.51181102362204722"/>
  <pageSetup paperSize="9" scale="60" orientation="portrait" copies="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стас</dc:creator>
  <cp:lastModifiedBy>гор</cp:lastModifiedBy>
  <cp:lastPrinted>2019-12-20T10:21:06Z</cp:lastPrinted>
  <dcterms:created xsi:type="dcterms:W3CDTF">2008-12-24T05:40:49Z</dcterms:created>
  <dcterms:modified xsi:type="dcterms:W3CDTF">2019-12-23T11:02:33Z</dcterms:modified>
</cp:coreProperties>
</file>